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W&amp;M\2024\W&amp;M2024_Finalization of chapters_27.03.2025\Chapter_6_19.03.2025\"/>
    </mc:Choice>
  </mc:AlternateContent>
  <xr:revisionPtr revIDLastSave="0" documentId="13_ncr:1_{5CCEA90C-3237-4012-BC11-0897774566BF}" xr6:coauthVersionLast="36" xr6:coauthVersionMax="36" xr10:uidLastSave="{00000000-0000-0000-0000-000000000000}"/>
  <bookViews>
    <workbookView xWindow="0" yWindow="0" windowWidth="24000" windowHeight="9405" firstSheet="1" activeTab="17" xr2:uid="{00000000-000D-0000-FFFF-FFFF00000000}"/>
  </bookViews>
  <sheets>
    <sheet name="6.1" sheetId="1" r:id="rId1"/>
    <sheet name="6.2" sheetId="4" r:id="rId2"/>
    <sheet name="6.3" sheetId="5" r:id="rId3"/>
    <sheet name="6.4" sheetId="14" r:id="rId4"/>
    <sheet name="6.5" sheetId="2" r:id="rId5"/>
    <sheet name="6.6" sheetId="3" r:id="rId6"/>
    <sheet name="6.7" sheetId="17" r:id="rId7"/>
    <sheet name="6.8" sheetId="16" r:id="rId8"/>
    <sheet name="6.9" sheetId="15" r:id="rId9"/>
    <sheet name="6.10" sheetId="7" r:id="rId10"/>
    <sheet name="6.11" sheetId="8" r:id="rId11"/>
    <sheet name="6.12" sheetId="22" r:id="rId12"/>
    <sheet name="6.13" sheetId="18" r:id="rId13"/>
    <sheet name="6.14" sheetId="10" r:id="rId14"/>
    <sheet name="6.15" sheetId="11" r:id="rId15"/>
    <sheet name="6.16" sheetId="12" r:id="rId16"/>
    <sheet name="6.17" sheetId="13" r:id="rId17"/>
    <sheet name="6.18" sheetId="23" r:id="rId18"/>
  </sheets>
  <definedNames>
    <definedName name="_Toc34403293" localSheetId="0">'6.1'!$A$1</definedName>
    <definedName name="_Toc34403294" localSheetId="4">'6.5'!$A$1</definedName>
    <definedName name="_Toc34403295" localSheetId="5">'6.6'!$A$1</definedName>
    <definedName name="_Toc34403296" localSheetId="1">'6.2'!$A$1</definedName>
    <definedName name="_Toc34403297" localSheetId="2">'6.3'!$A$1</definedName>
    <definedName name="_Toc34403299" localSheetId="9">'6.10'!$A$1</definedName>
    <definedName name="_Toc34403300" localSheetId="10">'6.11'!#REF!</definedName>
    <definedName name="_Toc34403302" localSheetId="13">'6.14'!$A$1</definedName>
    <definedName name="_Toc34403303" localSheetId="13">'6.14'!#REF!</definedName>
    <definedName name="_Toc34403304" localSheetId="14">'6.15'!$A$1</definedName>
    <definedName name="_Toc34403305" localSheetId="15">'6.16'!$A$1</definedName>
    <definedName name="_Toc34403306" localSheetId="16">'6.17'!$A$1</definedName>
    <definedName name="_xlnm.Print_Area" localSheetId="9">'6.10'!$A$1:$G$24</definedName>
    <definedName name="_xlnm.Print_Area" localSheetId="1">'6.2'!$A$1:$N$47</definedName>
    <definedName name="_xlnm.Print_Area" localSheetId="2">'6.3'!$A$1:$L$44</definedName>
    <definedName name="_xlnm.Print_Area" localSheetId="3">'6.4'!$A$1:$F$43</definedName>
    <definedName name="_xlnm.Print_Area" localSheetId="4">'6.5'!$A$1:$G$19</definedName>
    <definedName name="_xlnm.Print_Area" localSheetId="5">'6.6'!$A$1:$G$20</definedName>
    <definedName name="_xlnm.Print_Area" localSheetId="7">'6.8'!$A$1:$D$43</definedName>
  </definedNames>
  <calcPr calcId="191029"/>
</workbook>
</file>

<file path=xl/calcChain.xml><?xml version="1.0" encoding="utf-8"?>
<calcChain xmlns="http://schemas.openxmlformats.org/spreadsheetml/2006/main">
  <c r="I14" i="1" l="1"/>
  <c r="H14" i="1"/>
  <c r="E22" i="8" l="1"/>
  <c r="E21" i="8"/>
  <c r="E20" i="8"/>
  <c r="E19" i="8"/>
  <c r="E18" i="8"/>
  <c r="E17" i="8"/>
  <c r="E16" i="8"/>
  <c r="E15" i="8"/>
  <c r="E14" i="8"/>
  <c r="E13" i="8"/>
  <c r="E12" i="8"/>
  <c r="E11" i="8"/>
  <c r="E10" i="8"/>
  <c r="E9" i="8"/>
  <c r="E8" i="8"/>
  <c r="E23" i="7"/>
  <c r="G23" i="7"/>
  <c r="Q12" i="1" l="1"/>
  <c r="Q11" i="1"/>
  <c r="Q10" i="1"/>
  <c r="Q9" i="1"/>
  <c r="Q8" i="1"/>
  <c r="Q7" i="1"/>
  <c r="Q6" i="1"/>
  <c r="Q5" i="1"/>
  <c r="P5" i="1" l="1"/>
  <c r="O5" i="1"/>
  <c r="N5" i="1"/>
  <c r="M5" i="1"/>
  <c r="L5" i="1"/>
  <c r="K5" i="1"/>
  <c r="G6" i="7"/>
  <c r="G7" i="7"/>
  <c r="G8" i="7"/>
  <c r="G9" i="7"/>
  <c r="G10" i="7"/>
  <c r="G11" i="7"/>
  <c r="G12" i="7"/>
  <c r="G13" i="7"/>
  <c r="G14" i="7"/>
  <c r="G15" i="7"/>
  <c r="G16" i="7"/>
  <c r="G17" i="7"/>
  <c r="G18" i="7"/>
  <c r="G19" i="7"/>
  <c r="G20" i="7"/>
  <c r="G21" i="7"/>
  <c r="G22" i="7"/>
  <c r="G5" i="7"/>
  <c r="P6" i="1" l="1"/>
  <c r="P7" i="1"/>
  <c r="P8" i="1"/>
  <c r="P9" i="1"/>
  <c r="P10" i="1"/>
  <c r="P11" i="1"/>
  <c r="P12" i="1"/>
  <c r="E40" i="8"/>
  <c r="E41" i="8"/>
  <c r="E42" i="8"/>
  <c r="E43" i="8"/>
  <c r="E44" i="8"/>
  <c r="E45" i="8"/>
  <c r="E46" i="8"/>
  <c r="E47" i="8"/>
  <c r="E39" i="8"/>
  <c r="E28" i="8"/>
  <c r="E29" i="8"/>
  <c r="E30" i="8"/>
  <c r="E31" i="8"/>
  <c r="E32" i="8"/>
  <c r="E33" i="8"/>
  <c r="E27" i="8"/>
  <c r="C48" i="8" l="1"/>
  <c r="B48" i="8"/>
  <c r="F10" i="3" l="1"/>
  <c r="F11" i="3"/>
  <c r="F12" i="3"/>
  <c r="F13" i="3"/>
  <c r="F14" i="3"/>
  <c r="F15" i="3"/>
  <c r="F16" i="3"/>
  <c r="F17" i="3"/>
  <c r="F18" i="3"/>
  <c r="F19" i="3"/>
  <c r="F9" i="3"/>
  <c r="F8" i="3"/>
  <c r="F7" i="3"/>
  <c r="F11" i="2"/>
  <c r="F12" i="2"/>
  <c r="F13" i="2"/>
  <c r="F14" i="2"/>
  <c r="F15" i="2"/>
  <c r="F16" i="2"/>
  <c r="F17" i="2"/>
  <c r="F18" i="2"/>
  <c r="F9" i="2"/>
  <c r="F10" i="2"/>
  <c r="F8" i="2"/>
  <c r="F7" i="2"/>
  <c r="F6" i="2"/>
  <c r="D43" i="5" l="1"/>
  <c r="E43" i="5"/>
  <c r="F43" i="5"/>
  <c r="G43" i="5"/>
  <c r="H43" i="5"/>
  <c r="I43" i="5"/>
  <c r="J43" i="5"/>
  <c r="C43" i="5"/>
  <c r="B43" i="5"/>
  <c r="C14" i="1" l="1"/>
  <c r="D14" i="1"/>
  <c r="E14" i="1"/>
  <c r="F14" i="1"/>
  <c r="G14" i="1"/>
  <c r="B14" i="1"/>
  <c r="O6" i="1" l="1"/>
  <c r="O7" i="1"/>
  <c r="O8" i="1"/>
  <c r="O9" i="1"/>
  <c r="O10" i="1"/>
  <c r="O11" i="1"/>
  <c r="O12" i="1"/>
  <c r="K13" i="5" l="1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40" i="5"/>
  <c r="K39" i="5"/>
  <c r="K41" i="5"/>
  <c r="K6" i="5"/>
  <c r="K7" i="5"/>
  <c r="K8" i="5"/>
  <c r="K9" i="5"/>
  <c r="K10" i="5"/>
  <c r="K11" i="5"/>
  <c r="K12" i="5"/>
  <c r="K42" i="5" l="1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2" i="4"/>
  <c r="M41" i="4"/>
  <c r="M43" i="4"/>
  <c r="M44" i="4"/>
  <c r="M9" i="4"/>
  <c r="M8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2" i="4"/>
  <c r="L41" i="4"/>
  <c r="L43" i="4"/>
  <c r="L44" i="4"/>
  <c r="L9" i="4"/>
  <c r="L8" i="4"/>
  <c r="N6" i="1" l="1"/>
  <c r="N7" i="1"/>
  <c r="N8" i="1"/>
  <c r="N9" i="1"/>
  <c r="N10" i="1"/>
  <c r="N11" i="1"/>
  <c r="N12" i="1"/>
  <c r="M9" i="1"/>
  <c r="M10" i="1"/>
  <c r="M11" i="1"/>
  <c r="M12" i="1"/>
  <c r="M6" i="1"/>
  <c r="M7" i="1"/>
  <c r="M8" i="1"/>
  <c r="L6" i="1"/>
  <c r="L7" i="1"/>
  <c r="L8" i="1"/>
  <c r="L9" i="1"/>
  <c r="L10" i="1"/>
  <c r="L11" i="1"/>
  <c r="L12" i="1"/>
  <c r="K6" i="1"/>
  <c r="K7" i="1"/>
  <c r="K8" i="1"/>
  <c r="K9" i="1"/>
  <c r="K10" i="1"/>
  <c r="K11" i="1"/>
  <c r="K12" i="1"/>
  <c r="J6" i="1"/>
  <c r="J7" i="1"/>
  <c r="J8" i="1"/>
  <c r="J9" i="1"/>
  <c r="J10" i="1"/>
  <c r="J11" i="1"/>
  <c r="J12" i="1"/>
  <c r="D48" i="8" l="1"/>
  <c r="E48" i="8" s="1"/>
  <c r="E34" i="8"/>
</calcChain>
</file>

<file path=xl/sharedStrings.xml><?xml version="1.0" encoding="utf-8"?>
<sst xmlns="http://schemas.openxmlformats.org/spreadsheetml/2006/main" count="1228" uniqueCount="455">
  <si>
    <t>Rape (Sec. 376 IPC)</t>
  </si>
  <si>
    <t>Kidnapping &amp; Abduction (Sec.363 to 373 IPC)</t>
  </si>
  <si>
    <t>Cruelty by Husband and Relatives (Sec.498-A IPC)</t>
  </si>
  <si>
    <t>Assault on women with intent to outrage her modesty (Sec.354 IPC)</t>
  </si>
  <si>
    <t>Insult to the modesty of women (Sec.509 IPC)</t>
  </si>
  <si>
    <t>Dowry Prohibition Act, 1961</t>
  </si>
  <si>
    <t>Others</t>
  </si>
  <si>
    <t>Total Crime Against Women</t>
  </si>
  <si>
    <t>IPC : Indian Penal Code &amp; SLL : Special and Local Laws</t>
  </si>
  <si>
    <t>Crime Head</t>
  </si>
  <si>
    <t xml:space="preserve"> Rape </t>
  </si>
  <si>
    <t xml:space="preserve"> Kidnapping &amp; Abduction of Women </t>
  </si>
  <si>
    <t xml:space="preserve"> Dowry Deaths </t>
  </si>
  <si>
    <t> Assault on Women with intent to outrage her Modesty</t>
  </si>
  <si>
    <t xml:space="preserve">Insult to the Modesty of Women </t>
  </si>
  <si>
    <t xml:space="preserve"> Cruelty by Husband or his Relatives </t>
  </si>
  <si>
    <t xml:space="preserve"> Abetment of Suicides of Women </t>
  </si>
  <si>
    <t xml:space="preserve"> Dowry Prohibition Act, 1961 </t>
  </si>
  <si>
    <t xml:space="preserve"> Indecent Representation of Women (Prohibition) Act, 1986 </t>
  </si>
  <si>
    <t xml:space="preserve">Protection of Women from Domestic Violence Act, 2005 </t>
  </si>
  <si>
    <t xml:space="preserve"> Immoral Traffic (Prevention) Act (Women Cases only) </t>
  </si>
  <si>
    <t xml:space="preserve">Crime Head </t>
  </si>
  <si>
    <t xml:space="preserve">Attempt to Commit Rape </t>
  </si>
  <si>
    <t> Assault on Women with Intent to Outrage her Modesty</t>
  </si>
  <si>
    <t xml:space="preserve">Abetment of Suicides of Women </t>
  </si>
  <si>
    <t xml:space="preserve"> Protection of Women from Domestic Violence Act, 2005 </t>
  </si>
  <si>
    <t>State/ Union Terriorty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</si>
  <si>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</si>
  <si>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</si>
  <si>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</si>
  <si>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</si>
  <si>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</si>
  <si>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</si>
  <si>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</si>
  <si>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</si>
  <si>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>Delhi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</si>
  <si>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</si>
  <si>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</si>
  <si>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</si>
  <si>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</si>
  <si>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</si>
  <si>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</si>
  <si>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</si>
  <si>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</si>
  <si>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</si>
  <si>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</si>
  <si>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</si>
  <si>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</si>
  <si>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</si>
  <si>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</si>
  <si>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</si>
  <si>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</si>
  <si>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</si>
  <si>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</si>
  <si>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</si>
  <si>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</si>
  <si>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</si>
  <si>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Telangana </t>
  </si>
  <si>
    <t xml:space="preserve">Tripura </t>
  </si>
  <si>
    <t xml:space="preserve">Uttar Pradesh </t>
  </si>
  <si>
    <t xml:space="preserve">Uttarakhand </t>
  </si>
  <si>
    <t xml:space="preserve">West Bengal 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</si>
  <si>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</si>
  <si>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</si>
  <si>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</si>
  <si>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</si>
  <si>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</si>
  <si>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</si>
  <si>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</si>
  <si>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</si>
  <si>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</si>
  <si>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</si>
  <si>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</si>
  <si>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</si>
  <si>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</si>
  <si>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</si>
  <si>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</si>
  <si>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</si>
  <si>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</si>
  <si>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</si>
  <si>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</si>
  <si>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</si>
  <si>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</si>
  <si>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</si>
  <si>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</si>
  <si>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</si>
  <si>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</si>
  <si>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</si>
  <si>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</si>
  <si>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</si>
  <si>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</si>
  <si>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</si>
  <si>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</si>
  <si>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</si>
  <si>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</si>
  <si>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</si>
  <si>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% to All Age</t>
  </si>
  <si>
    <t>2015-16</t>
  </si>
  <si>
    <t>Meghalaya</t>
  </si>
  <si>
    <t>Profession</t>
  </si>
  <si>
    <t>No. of Suicides</t>
  </si>
  <si>
    <t>House wife</t>
  </si>
  <si>
    <t>-</t>
  </si>
  <si>
    <t>Professionals/Salaried Persons:</t>
  </si>
  <si>
    <t xml:space="preserve">            (i) Government </t>
  </si>
  <si>
    <t xml:space="preserve">            (ii) Private</t>
  </si>
  <si>
    <t>Student</t>
  </si>
  <si>
    <t>Unemployed</t>
  </si>
  <si>
    <t>Self-employed:</t>
  </si>
  <si>
    <t xml:space="preserve">             (i) Business activity</t>
  </si>
  <si>
    <t xml:space="preserve">           (ii) Others</t>
  </si>
  <si>
    <t>Retired Person</t>
  </si>
  <si>
    <t>Daily Wage Earner</t>
  </si>
  <si>
    <t>Marital Status</t>
  </si>
  <si>
    <t>Un-Married</t>
  </si>
  <si>
    <t>Married</t>
  </si>
  <si>
    <t>Widowed/Widower</t>
  </si>
  <si>
    <t>Divorcee</t>
  </si>
  <si>
    <t>Separated</t>
  </si>
  <si>
    <t>Status not Known</t>
  </si>
  <si>
    <t>Educational Level</t>
  </si>
  <si>
    <t>No Education</t>
  </si>
  <si>
    <t>Primary</t>
  </si>
  <si>
    <t>Middle</t>
  </si>
  <si>
    <t>Matriculate/ Secondary</t>
  </si>
  <si>
    <t>Higher Secondary/ Intermediate/ Pre-University</t>
  </si>
  <si>
    <t>Diploma/Certificate/ITI</t>
  </si>
  <si>
    <t>Graduate and above</t>
  </si>
  <si>
    <t>Professionals (MBA etc.)</t>
  </si>
  <si>
    <t>Status Not Known</t>
  </si>
  <si>
    <t>Total includes transgender also.</t>
  </si>
  <si>
    <t>Area</t>
  </si>
  <si>
    <t>Sex</t>
  </si>
  <si>
    <t>State/ Union Territory</t>
  </si>
  <si>
    <t xml:space="preserve">Andaman &amp; Nicobar Islands </t>
  </si>
  <si>
    <t>India</t>
  </si>
  <si>
    <t xml:space="preserve">Table 6.1 : Year-wise Status of Major Crimes Committed Against Women </t>
  </si>
  <si>
    <t>अन्य</t>
  </si>
  <si>
    <t>महिलाओं के खिलाफ कुल अपराध</t>
  </si>
  <si>
    <t xml:space="preserve">Attempt to commit Rape </t>
  </si>
  <si>
    <t>आंध्र प्रदेश</t>
  </si>
  <si>
    <t>अरुणाचल प्रदेश</t>
  </si>
  <si>
    <t>असम</t>
  </si>
  <si>
    <t>बिहार</t>
  </si>
  <si>
    <t xml:space="preserve">चंडीगढ़ 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</si>
  <si>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</si>
  <si>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</si>
  <si>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</si>
  <si>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</si>
  <si>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</si>
  <si>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</si>
  <si>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</si>
  <si>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</si>
  <si>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</si>
  <si>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</si>
  <si>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</si>
  <si>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</si>
  <si>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</si>
  <si>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</si>
  <si>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नागालैंड</t>
  </si>
  <si>
    <t>ओडिशा</t>
  </si>
  <si>
    <t>पंजाब</t>
  </si>
  <si>
    <t>राजस्थान</t>
  </si>
  <si>
    <t>सिक्किम</t>
  </si>
  <si>
    <t>तमिलनाडु</t>
  </si>
  <si>
    <t xml:space="preserve">तेलंगाना 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</si>
  <si>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</si>
  <si>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</si>
  <si>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</si>
  <si>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</si>
  <si>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</si>
  <si>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 xml:space="preserve">            (i) सरकारी </t>
  </si>
  <si>
    <t>छात्र</t>
  </si>
  <si>
    <t>बेरोज़गार</t>
  </si>
  <si>
    <t xml:space="preserve">             (i) व्यावसायिक गतिविधि</t>
  </si>
  <si>
    <t xml:space="preserve">           (ii)अन्य</t>
  </si>
  <si>
    <t>सेवानिवृत्त व्यक्ति</t>
  </si>
  <si>
    <t>कुल</t>
  </si>
  <si>
    <t>वैवाहिक स्थिति</t>
  </si>
  <si>
    <t>अविवाहित</t>
  </si>
  <si>
    <t>विवाहित</t>
  </si>
  <si>
    <t>विधवा / विदुर</t>
  </si>
  <si>
    <t>तलाकशुदा</t>
  </si>
  <si>
    <t>स्थिति ज्ञात नहीं है</t>
  </si>
  <si>
    <t>शिक्षा का स्तर</t>
  </si>
  <si>
    <t>प्राथमिक</t>
  </si>
  <si>
    <t>मध्य</t>
  </si>
  <si>
    <t>मैट्रिक / माध्यमिक</t>
  </si>
  <si>
    <t>उच्चतर माध्यमिक / इंटरमीडिएट / प्री-यूनिवर्सिटी</t>
  </si>
  <si>
    <t>डिप्लोमा / सर्टिफिकेट / आईटीआई</t>
  </si>
  <si>
    <t>स्नातक और ऊपर</t>
  </si>
  <si>
    <t>पेशेवर (एमबीए आदि)</t>
  </si>
  <si>
    <t>Cases Reported during the year</t>
  </si>
  <si>
    <t>Cases in which charge-sheets were submitted</t>
  </si>
  <si>
    <t>Total cases Disposed off by police</t>
  </si>
  <si>
    <t>Cases Convicted</t>
  </si>
  <si>
    <t>Cases Acquitted</t>
  </si>
  <si>
    <t>Rates of Crimes</t>
  </si>
  <si>
    <t>अपराधों की दर</t>
  </si>
  <si>
    <t>Incidence of Crimes</t>
  </si>
  <si>
    <t>अपराधों की घटना</t>
  </si>
  <si>
    <t>Rape</t>
  </si>
  <si>
    <t>Dowry deaths</t>
  </si>
  <si>
    <t>Dowry Prohibition Act</t>
  </si>
  <si>
    <t>Total crimes against women</t>
  </si>
  <si>
    <t>Total cognizable crimes</t>
  </si>
  <si>
    <t>कुल संज्ञेय अपराध</t>
  </si>
  <si>
    <t>6-12 years</t>
  </si>
  <si>
    <t xml:space="preserve">6-12 वर्ष </t>
  </si>
  <si>
    <t>12-16 years</t>
  </si>
  <si>
    <t xml:space="preserve">12-16 वर्ष </t>
  </si>
  <si>
    <t>Above 60 years</t>
  </si>
  <si>
    <t>60 साल से ऊपर</t>
  </si>
  <si>
    <t>Year</t>
  </si>
  <si>
    <t>वर्ष</t>
  </si>
  <si>
    <t>पुरुष</t>
  </si>
  <si>
    <t>Female</t>
  </si>
  <si>
    <t>आत्महत्याओं की संख्या</t>
  </si>
  <si>
    <t xml:space="preserve">कुल </t>
  </si>
  <si>
    <t xml:space="preserve"> Male</t>
  </si>
  <si>
    <t xml:space="preserve">पुरुष </t>
  </si>
  <si>
    <t>क्षेत्र</t>
  </si>
  <si>
    <t>महिला</t>
  </si>
  <si>
    <t>Persons</t>
  </si>
  <si>
    <t>व्यक्ति</t>
  </si>
  <si>
    <t>Type of Disability</t>
  </si>
  <si>
    <t>विकलांगता का प्रकार</t>
  </si>
  <si>
    <t>लिंग</t>
  </si>
  <si>
    <t>Visual Disability</t>
  </si>
  <si>
    <t>दृश्य विकलांगता</t>
  </si>
  <si>
    <t>Speech and language disability</t>
  </si>
  <si>
    <t>Locomotor Disability</t>
  </si>
  <si>
    <t>लोकोमोटर विकलांगता</t>
  </si>
  <si>
    <t>Mental Retardation/ Intellectual Disability</t>
  </si>
  <si>
    <t>मानसिक मंदता / बौद्धिक विकलांगता</t>
  </si>
  <si>
    <t>Mental Illness</t>
  </si>
  <si>
    <t>मानसिक बीमारी</t>
  </si>
  <si>
    <t>Other Type of Disability</t>
  </si>
  <si>
    <t>अन्य प्रकार की विकलांगता</t>
  </si>
  <si>
    <t>Any disability</t>
  </si>
  <si>
    <t> दहेज हत्या</t>
  </si>
  <si>
    <t xml:space="preserve">Rural </t>
  </si>
  <si>
    <t>Urban</t>
  </si>
  <si>
    <t xml:space="preserve">ग्रामीण </t>
  </si>
  <si>
    <t>शहरी</t>
  </si>
  <si>
    <t>दहेज हत्या</t>
  </si>
  <si>
    <t>Rural</t>
  </si>
  <si>
    <t>Male</t>
  </si>
  <si>
    <t>Ladakh</t>
  </si>
  <si>
    <t>लद्दाख</t>
  </si>
  <si>
    <t>Transgender</t>
  </si>
  <si>
    <t>ट्रांसजेंडर</t>
  </si>
  <si>
    <t xml:space="preserve">            </t>
  </si>
  <si>
    <t>Trangender</t>
  </si>
  <si>
    <t>Total Crimes against Women</t>
  </si>
  <si>
    <t>वर्ष के दौरान रिपोर्ट किये गए मामले</t>
  </si>
  <si>
    <t>दोषी ठहराए गए मामले</t>
  </si>
  <si>
    <t xml:space="preserve"> पुरुष</t>
  </si>
  <si>
    <t xml:space="preserve">           (iii) Public Sector undertaking</t>
  </si>
  <si>
    <t xml:space="preserve">Jammu &amp; Kashmir* </t>
  </si>
  <si>
    <t>+' Combined data of earstwhile D &amp; N Haveli UT and Daman &amp; Diu UT  for 2019.</t>
  </si>
  <si>
    <t>*' Data of erstwhile Jammu &amp; Kashmir State including Ladakh for 2019.</t>
  </si>
  <si>
    <t>Total Cognizable Crimes Under IPC + SLL</t>
  </si>
  <si>
    <t>व्यपहरण एवं अपहरण  (Sec.363 to 373 IPC)</t>
  </si>
  <si>
    <t>स्त्री की लज्जा भंग करने के आशय से उस पर हमला (Sec.354 IPC)</t>
  </si>
  <si>
    <t>स्त्री की लज्जा का अनादर  (Sec.509 IPC)</t>
  </si>
  <si>
    <t>स्त्री के पति या पति के रिश्तेदारों द्वारा उसके प्रति क्रूरता (Sec.498-A IPC)</t>
  </si>
  <si>
    <t>बलात्संग</t>
  </si>
  <si>
    <t xml:space="preserve">बलात्संग करने का प्रयास </t>
  </si>
  <si>
    <t>स्त्री का व्यपहरण एवं अपहरण</t>
  </si>
  <si>
    <t xml:space="preserve">स्त्री की लज्जा भंग करने के आशय से उस पर हमला </t>
  </si>
  <si>
    <t>स्त्री की लज्जा का अनादर</t>
  </si>
  <si>
    <t xml:space="preserve">स्त्री के पति या पति के रिश्तेदारों द्वारा उसके प्रति क्रूरता </t>
  </si>
  <si>
    <t xml:space="preserve">महिलाओं को आत्महत्या करने के लिए उकसाना </t>
  </si>
  <si>
    <t>Dadra &amp; Nagar Haveli and Daman &amp; Diu</t>
  </si>
  <si>
    <t>बलात्संग करने का प्रयास</t>
  </si>
  <si>
    <t>स्त्री की लज्जा भंग करने के आशय से उस पर हमला</t>
  </si>
  <si>
    <t>2019-21</t>
  </si>
  <si>
    <t>*</t>
  </si>
  <si>
    <t xml:space="preserve">लद्दाख </t>
  </si>
  <si>
    <t>(7.1)</t>
  </si>
  <si>
    <t>(8.9)</t>
  </si>
  <si>
    <t>(0.0)</t>
  </si>
  <si>
    <t>(20.2)</t>
  </si>
  <si>
    <t xml:space="preserve">Total Crimes against Women </t>
  </si>
  <si>
    <t xml:space="preserve">घरेलू हिंसा से महिलाओं का संरक्षण अधिनियम, 2005  </t>
  </si>
  <si>
    <t> अनैतिक व्यापार (निवारण) अधिनियम (केवल महिला मामले)</t>
  </si>
  <si>
    <t>Assault on Women with intent to outrage her modesty</t>
  </si>
  <si>
    <t>Insult to the modesty of Women</t>
  </si>
  <si>
    <t>Total Crime against women in the State as a %  of All India total Crime against Women</t>
  </si>
  <si>
    <t>गृहिणी</t>
  </si>
  <si>
    <t xml:space="preserve">            (ii)निजी</t>
  </si>
  <si>
    <t xml:space="preserve">विलग </t>
  </si>
  <si>
    <t xml:space="preserve"> Crime Head</t>
  </si>
  <si>
    <t xml:space="preserve">Cases Sent for Trial during the Year  </t>
  </si>
  <si>
    <t>Total no. of Cases for Trial</t>
  </si>
  <si>
    <t xml:space="preserve">स्त्री का व्यपहरण एवं अपहरण </t>
  </si>
  <si>
    <t>Kidnapping &amp; Abduction of Women</t>
  </si>
  <si>
    <t>स्त्री के पति या पति के रिश्तेदारों द्वारा उसके प्रति क्रूरता</t>
  </si>
  <si>
    <t xml:space="preserve">Cruelty by husband &amp; his Relatives </t>
  </si>
  <si>
    <t xml:space="preserve">6 वर्ष से कम </t>
  </si>
  <si>
    <t>Below 6 years</t>
  </si>
  <si>
    <t>16-18 वर्ष</t>
  </si>
  <si>
    <t xml:space="preserve">16-18 years </t>
  </si>
  <si>
    <t>18-30 वर्ष</t>
  </si>
  <si>
    <t xml:space="preserve"> 18-30 years</t>
  </si>
  <si>
    <t>30-45 वर्ष</t>
  </si>
  <si>
    <t xml:space="preserve"> 30-45 years</t>
  </si>
  <si>
    <t>45-60 वर्ष</t>
  </si>
  <si>
    <t xml:space="preserve"> 45-60 years</t>
  </si>
  <si>
    <t xml:space="preserve">Male </t>
  </si>
  <si>
    <t xml:space="preserve"> Female</t>
  </si>
  <si>
    <t xml:space="preserve">Total </t>
  </si>
  <si>
    <t xml:space="preserve">Female </t>
  </si>
  <si>
    <t>दहेज प्रतिषेध अधिनियम, 1961</t>
  </si>
  <si>
    <t>पुलिस द्वारा निपटाए गए कुल मामले</t>
  </si>
  <si>
    <t>जांच के लिए निपटाए गए कुल मामलों का (%)</t>
  </si>
  <si>
    <t>वर्ष के दौरान मुकदमों  के लिए भेजे गए मामले</t>
  </si>
  <si>
    <t xml:space="preserve">मुकदमों के लिए मामलों की कुल संख्या </t>
  </si>
  <si>
    <t>दोषमुक्त  किये गए मामले</t>
  </si>
  <si>
    <t>दहेज प्रतिषेध अधिनियम</t>
  </si>
  <si>
    <t>पेशेवर / वैतनिक व्यक्ति:</t>
  </si>
  <si>
    <t>स्व-रोज़गार</t>
  </si>
  <si>
    <t>दैनिक वेतन अर्जक</t>
  </si>
  <si>
    <t>कोई शिक्षा नही</t>
  </si>
  <si>
    <t>स्थिति ज्ञात नहीं</t>
  </si>
  <si>
    <t>स्रोत / Source: Crime in India, National Crime Records Bureau, Ministry of Home Affairs.</t>
  </si>
  <si>
    <t>स्रोत / Source: Crime in India , National Crime Records Bureau, Ministry of Home Affairs.</t>
  </si>
  <si>
    <t>स्रोत / Source: Accidental Deaths &amp; Suicides in India, National Crime Records Bureau, Ministry of Home Affairs.</t>
  </si>
  <si>
    <t>Dadra &amp; Nicobar Haveli and Daman &amp; Diu</t>
  </si>
  <si>
    <t xml:space="preserve">Delhi </t>
  </si>
  <si>
    <t>मिज़ोरम</t>
  </si>
  <si>
    <t>पुडुचेरी</t>
  </si>
  <si>
    <t xml:space="preserve">पुडुचेरी </t>
  </si>
  <si>
    <t>Percentage share in year</t>
  </si>
  <si>
    <t>Crime Against Women to Total Crime (%)</t>
  </si>
  <si>
    <t>तालिका 6.1: महिलाओं के विरुद्ध किए गए प्रमुख अपराधों की वर्षवार स्थिति</t>
  </si>
  <si>
    <t>आईपीसी + एसएलएल के तहत कुल संज्ञेय अपराध</t>
  </si>
  <si>
    <t xml:space="preserve">कुल अपराध में महिलाओं के विरुद्ध अपराध (%) </t>
  </si>
  <si>
    <t>Note: Clarifed data for the year 2019 has been provided. 
Percentage figures are rounded off to the nearest integers.</t>
  </si>
  <si>
    <t xml:space="preserve">महिलाओं के विरुद्ध कुल अपराध </t>
  </si>
  <si>
    <t>जिन मामलों में आरोप-पत्र प्रस्तुत किए गए</t>
  </si>
  <si>
    <t>Disposed of total cases for Investigation (%)</t>
  </si>
  <si>
    <t>स्त्री अशिष्ट रूपण (प्रतिषेध अधिनियम) 1986</t>
  </si>
  <si>
    <t>महिलाओं के विरुद्ध कुल अपराध</t>
  </si>
  <si>
    <t>अनैतिक व्यापार (निवारण) अधिनियम (केवल महिला मामले)</t>
  </si>
  <si>
    <t>अंडमान और निकोबार द्वीपसमूह</t>
  </si>
  <si>
    <t>जम्‍मू और कश्‍मीर*</t>
  </si>
  <si>
    <t>Crime against women to Total Crime within State (%)</t>
  </si>
  <si>
    <t>भारत में हुए महिलाओं के विरुद्ध अपराध (%)</t>
  </si>
  <si>
    <t>भारत में हुए महिलाओं के विरुद्ध अपराधों का राज्यवार  (%)</t>
  </si>
  <si>
    <t>पीड़ित (%)</t>
  </si>
  <si>
    <t xml:space="preserve"> Victims (%)</t>
  </si>
  <si>
    <t>कुल आयु का %</t>
  </si>
  <si>
    <t>राज्‍य/ केंद्र शासित प्रदेश</t>
  </si>
  <si>
    <t>जम्‍मू और कश्‍मीर</t>
  </si>
  <si>
    <t>पेशा</t>
  </si>
  <si>
    <t xml:space="preserve">           (iii) पब्लिक सेक्टर अंडरटेकिंग </t>
  </si>
  <si>
    <t>दादरा और नगर हवेली एवं दमन  और दीव</t>
  </si>
  <si>
    <t xml:space="preserve">दादरा और नगर हवेली एवं दमन और दीव </t>
  </si>
  <si>
    <t xml:space="preserve">Note: * Percentage not shown; based on fewer than 25 unweighted cases. </t>
  </si>
  <si>
    <t>दादरा और नगर हवेली एवं दमन और दीव</t>
  </si>
  <si>
    <t>प्रतिशत में / in percent</t>
  </si>
  <si>
    <t>Jul-Dec, 2018</t>
  </si>
  <si>
    <t>वाणी और भाषा की विकलांगता</t>
  </si>
  <si>
    <t>कोई भी विकलांगता</t>
  </si>
  <si>
    <t>दादरा और नगर हवेली</t>
  </si>
  <si>
    <t xml:space="preserve">दमन और दीव </t>
  </si>
  <si>
    <t xml:space="preserve"> Jul-Dec, 2018</t>
  </si>
  <si>
    <t>जुलाई-दिसंबर, 2018</t>
  </si>
  <si>
    <t xml:space="preserve">अपराध शीर्ष </t>
  </si>
  <si>
    <t>अपराध शीर्ष</t>
  </si>
  <si>
    <t xml:space="preserve">Percentage of cases convicted to total no. of cases for trial </t>
  </si>
  <si>
    <t>मुकदमों के लिए मामलों की कुल संख्या में दोषी ठहराए गए मामलों का प्रतिशत</t>
  </si>
  <si>
    <t>स्रोत /  Source: Accidental Deaths and Suicides in India, National Crime Records Bureau, Ministry of Home Affairs.</t>
  </si>
  <si>
    <t>स्रोत / Source: NFHS 5, 2019-21, Factsheets of States, Ministry of Health and Family Welfare</t>
  </si>
  <si>
    <t>* Equivalent to the age-specific fertility rate for the 3-year period preceding the survey, expressed in terms of births per 1,000 women aged 15-19.</t>
  </si>
  <si>
    <t>Hearing disability</t>
  </si>
  <si>
    <t>श्रवण विकलांगता</t>
  </si>
  <si>
    <t>तालिका 6.2: महिलाओं के विरुद्ध किए गए  विभिन्न अपराधों की घटनाओं की राज्यवार दर (प्रति लाख महिलाएं)</t>
  </si>
  <si>
    <t xml:space="preserve">Table 6.2 : State-wise Rate (per Lakh Women) of Incidence of Various Crimes Committed against Women </t>
  </si>
  <si>
    <t>तालिका 6.3: बलात्संग पीड़ितों की राज्यवार और आयु-वार वितरण</t>
  </si>
  <si>
    <t>Table 6.3 : State-wise and Age-wise Distribution of Rape Victims (by age-group)</t>
  </si>
  <si>
    <t>तालिका 6.4: 18-49 वर्ष की विवाहित महिलाओं का प्रतिशत , जिन्होंने कभी भी अपने पति द्वारा शारीरिक या यौन हिंसा का अनुभव किया हो</t>
  </si>
  <si>
    <t>तालिका 6.5: महिलाओं के विरुद्ध किए गए अपराधों के मामलों  का पुलिस द्वारा निपटान</t>
  </si>
  <si>
    <t>Table 6.5 : Disposal of Crimes Committed Against Women Cases by Police</t>
  </si>
  <si>
    <t>तालिका 6.6: महिलाओं के विरुद्ध किए गए अपराधो के मामलों  का न्यायालयों द्वारा निपटान</t>
  </si>
  <si>
    <t>Table 6.6 : Disposal of Crimes Committed Against Women Cases by Courts</t>
  </si>
  <si>
    <t>तालिका 6.7: 20-24 वर्ष की आयु की महिलाओं का प्रतिशत जिनकी शादी 18 वर्ष से पहले हुई</t>
  </si>
  <si>
    <t>Table 6.7 : Percentage of women aged 20-24 years married before age 18 years</t>
  </si>
  <si>
    <t>तालिका 6.8: 25-29 वर्ष की आयु के पुरुषों का प्रतिशत जिनकी शादी 21 वर्ष से पहले हुई</t>
  </si>
  <si>
    <t>Table 6.8 : Percentage of Men aged 25-29 years who were married before age 21 years</t>
  </si>
  <si>
    <r>
      <t>तालिका 6.9 : 15-19 वर्ष की आयु की महिलाओं के लिए किशोर प्रजनन दर</t>
    </r>
    <r>
      <rPr>
        <b/>
        <vertAlign val="superscript"/>
        <sz val="11"/>
        <rFont val="Times New Roman"/>
        <family val="1"/>
      </rPr>
      <t>*</t>
    </r>
  </si>
  <si>
    <r>
      <t xml:space="preserve"> Table 6.9 : Adolescent Fertility Rate for women aged 15-19 years</t>
    </r>
    <r>
      <rPr>
        <b/>
        <vertAlign val="superscript"/>
        <sz val="11"/>
        <rFont val="Times New Roman"/>
        <family val="1"/>
      </rPr>
      <t>*</t>
    </r>
  </si>
  <si>
    <t xml:space="preserve"> तालिका 6.10: वर्षवार लिंग-वार आत्महत्याओं की घटना </t>
  </si>
  <si>
    <t>Table 6.10 : Year-wise Sex-wise Incidence of Suicides</t>
  </si>
  <si>
    <t xml:space="preserve">जांच के लिए कुल मामले </t>
  </si>
  <si>
    <t>Total Cases for investigation</t>
  </si>
  <si>
    <t xml:space="preserve">( ) Based on 25-49 unweighted cases. </t>
  </si>
  <si>
    <t>Table 6.11 : Sex-wise Profile of Suicide Victims by various Parameters</t>
  </si>
  <si>
    <t>तालिका 6.11: विभिन्न मापदंडों द्वारा आत्महत्या के शिकार लोगों की लिंग-वार रूपरेखा</t>
  </si>
  <si>
    <t>Suicide Rate</t>
  </si>
  <si>
    <t>आत्महत्या दर</t>
  </si>
  <si>
    <t>Male:Female</t>
  </si>
  <si>
    <t>पुरुष:महिला</t>
  </si>
  <si>
    <t>Table 6.4 : Percentage of Ever Married Women Age 18-49 Years Who Have Ever Experienced Violence committed by their Husband</t>
  </si>
  <si>
    <t>Physical or Sexual</t>
  </si>
  <si>
    <t>Emotional, Physical or Sexual</t>
  </si>
  <si>
    <t>Daman &amp; Diu</t>
  </si>
  <si>
    <t xml:space="preserve"> -</t>
  </si>
  <si>
    <t>Cyber Blackmailing/ Threatening (Sec.506, 503, 384 IPC r/w IT
Act)</t>
  </si>
  <si>
    <t>Cyber Pornography/ Hosting/ Publishing Obscene Sexual Materials (Sec.67A/67B(Girl Child) of IT act r/w other IPC/SLL)</t>
  </si>
  <si>
    <t>Cyber Stalking/ Cyber Bullying of Women (Sec.354D
IPC r/w IT Act)</t>
  </si>
  <si>
    <t>Defamation/ Morphing (Sec.469 IPC
r/w IPC and Indecent Rep. of Women (P) Act &amp; IT Act)</t>
  </si>
  <si>
    <t>Fake Profile (IT Act r/w IPC/SLL)</t>
  </si>
  <si>
    <t>Other Crimes against Women</t>
  </si>
  <si>
    <t>Total Cyber Crimes against Women</t>
  </si>
  <si>
    <t>दादरा और नगर हवेली एवं  दमन और दीव</t>
  </si>
  <si>
    <t>D&amp;N Haveli and Daman &amp; Diu</t>
  </si>
  <si>
    <t xml:space="preserve">उत्तराखंड </t>
  </si>
  <si>
    <t xml:space="preserve">Years </t>
  </si>
  <si>
    <r>
      <t>बलात्कार</t>
    </r>
    <r>
      <rPr>
        <b/>
        <sz val="8"/>
        <color theme="1"/>
        <rFont val="Times New Roman"/>
        <family val="1"/>
      </rPr>
      <t xml:space="preserve"> (Sec. 376 IPC)</t>
    </r>
  </si>
  <si>
    <r>
      <t>दादरा और नगर हवेली एवं  दमन और दीव</t>
    </r>
    <r>
      <rPr>
        <b/>
        <vertAlign val="superscript"/>
        <sz val="9"/>
        <color theme="1"/>
        <rFont val="Times New Roman"/>
        <family val="1"/>
      </rPr>
      <t>+</t>
    </r>
  </si>
  <si>
    <r>
      <t>Dadra &amp; Nagar Haveli and Daman &amp; Diu</t>
    </r>
    <r>
      <rPr>
        <b/>
        <vertAlign val="superscript"/>
        <sz val="9"/>
        <color theme="1"/>
        <rFont val="Times New Roman"/>
        <family val="1"/>
      </rPr>
      <t xml:space="preserve"> +</t>
    </r>
  </si>
  <si>
    <t>तालिका 6.12:महिलाओं के विरुद्ध साइबर अपराध</t>
  </si>
  <si>
    <t xml:space="preserve">Table 6.12 : Cyber Crimes against Women </t>
  </si>
  <si>
    <t>तालिका 6.13:राज्यवार महिलाओं के विरुद्ध साइबर अपराध- 2022</t>
  </si>
  <si>
    <t>Table 6.13 : State-wise Cyber Crimes against Women - 2022</t>
  </si>
  <si>
    <t>तालिका 6.14 : लिंग और क्षेत्र के अनुसार दिव्यांगों का प्रतिशत</t>
  </si>
  <si>
    <t xml:space="preserve">Table 6.14 : Percentage of Disabled (Differently abled persons) by Sex and area 
</t>
  </si>
  <si>
    <t xml:space="preserve">तालिका 6.15: व्यापक प्रकार की विकलांगता वाले व्यक्तियों का प्रतिशत </t>
  </si>
  <si>
    <t>Table 6.15: Percentage of persons with broad type of disabilities</t>
  </si>
  <si>
    <t>तालिका 6.16: कुल जनसंख्या में दिव्यांग व्यक्तियों का राज्यवार लिंग-वार प्रतिशत</t>
  </si>
  <si>
    <t>Table 6.16: State-wise Sex-wise percentage of Disabled persons to Total population</t>
  </si>
  <si>
    <t>तालिका 6.17: विकलांगता के प्रकार के अनुसार महिलाओं का प्रतिशत</t>
  </si>
  <si>
    <t>Table 6.17: Percentage of females by type of disability</t>
  </si>
  <si>
    <t>Person</t>
  </si>
  <si>
    <t>खेती / कृषि गतिविधि</t>
  </si>
  <si>
    <t>Farming/Agriculture Activity</t>
  </si>
  <si>
    <t>Table 6.18: Cases Filed by Women</t>
  </si>
  <si>
    <t>Civil</t>
  </si>
  <si>
    <t>Criminal</t>
  </si>
  <si>
    <t>Andaman and Nicobar</t>
  </si>
  <si>
    <t>Diu and Daman</t>
  </si>
  <si>
    <t>Jammu and Kashmir</t>
  </si>
  <si>
    <t>दमन और दीव</t>
  </si>
  <si>
    <t>तालिका 6.18: महिलाओं द्वारा दायर मामले</t>
  </si>
  <si>
    <t>नागरिक</t>
  </si>
  <si>
    <t>आपराधिक</t>
  </si>
  <si>
    <t>अंडमान और निकोबार</t>
  </si>
  <si>
    <t>स्रोत / Source: National Judicial Data Grid, as on 19.03.2025</t>
  </si>
  <si>
    <t>स्रोत / Source: National Family Health Surveys - NFHS-4 (2015-16) &amp; NFHS-5 (2019-21) National Reports, Ministry of Health and Family Welfare</t>
  </si>
  <si>
    <r>
      <t>स्रोत / Source: NSS 76</t>
    </r>
    <r>
      <rPr>
        <b/>
        <i/>
        <vertAlign val="superscript"/>
        <sz val="12"/>
        <rFont val="Times New Roman"/>
        <family val="1"/>
      </rPr>
      <t>th</t>
    </r>
    <r>
      <rPr>
        <b/>
        <i/>
        <sz val="12"/>
        <rFont val="Times New Roman"/>
        <family val="1"/>
      </rPr>
      <t xml:space="preserve"> Round, National Statisitcs Office, Ministry of Statistics &amp; programme Implementation</t>
    </r>
  </si>
  <si>
    <r>
      <t>स्रोत / Source: NSS 76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Round, National Statisitcs Office, Ministry of Statistics &amp;Programme Implementation</t>
    </r>
  </si>
  <si>
    <r>
      <t>स्रोत / Source: NSS 76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Round, National Statisitcs Office, Ministry of Statistics &amp; Programme Implementation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</si>
</sst>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sz val="11"/>
      <name val="Calibri"/>
      <family val="2"/>
      <scheme val="minor"/>
    </font>
    <font>
      <b/>
      <i/>
      <sz val="8"/>
      <name val="Times New Roman"/>
      <family val="1"/>
    </font>
    <font>
      <b/>
      <i/>
      <sz val="12"/>
      <name val="Times New Roman"/>
      <family val="1"/>
    </font>
    <font>
      <b/>
      <i/>
      <vertAlign val="superscript"/>
      <sz val="12"/>
      <name val="Times New Roman"/>
      <family val="1"/>
    </font>
    <font>
      <b/>
      <i/>
      <vertAlign val="superscript"/>
      <sz val="8"/>
      <name val="Times New Roman"/>
      <family val="1"/>
    </font>
    <font>
      <b/>
      <sz val="13"/>
      <name val="Times New Roman"/>
      <family val="1"/>
    </font>
    <font>
      <b/>
      <vertAlign val="superscript"/>
      <sz val="11"/>
      <name val="Times New Roman"/>
      <family val="1"/>
    </font>
    <font>
      <sz val="9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sz val="8"/>
      <color theme="1"/>
      <name val="Times New Roman"/>
      <family val="1"/>
    </font>
    <font>
      <sz val="10"/>
      <color theme="1"/>
      <name val="Times New Roman"/>
      <family val="1"/>
    </font>
    <font>
      <b/>
      <i/>
      <sz val="8"/>
      <color theme="1"/>
      <name val="Times New Roman"/>
      <family val="1"/>
    </font>
    <font>
      <b/>
      <sz val="12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vertAlign val="superscript"/>
      <sz val="9"/>
      <color theme="1"/>
      <name val="Times New Roman"/>
      <family val="1"/>
    </font>
    <font>
      <b/>
      <i/>
      <sz val="9"/>
      <color theme="1"/>
      <name val="Times New Roman"/>
      <family val="1"/>
    </font>
    <font>
      <sz val="11"/>
      <name val="Times New Roman"/>
      <family val="1"/>
    </font>
    <font>
      <b/>
      <i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 style="thin">
        <color theme="1" tint="4.9989318521683403E-2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/>
      <diagonal/>
    </border>
    <border>
      <left/>
      <right style="thin">
        <color theme="1" tint="4.9989318521683403E-2"/>
      </right>
      <top/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/>
      <right/>
      <top style="thin">
        <color theme="1" tint="4.9989318521683403E-2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8" fillId="0" borderId="0" xfId="0" applyFont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horizontal="center" vertical="center"/>
    </xf>
    <xf numFmtId="1" fontId="19" fillId="0" borderId="2" xfId="0" applyNumberFormat="1" applyFont="1" applyBorder="1" applyAlignment="1">
      <alignment horizontal="center" vertical="center"/>
    </xf>
    <xf numFmtId="0" fontId="17" fillId="0" borderId="2" xfId="0" applyFont="1" applyBorder="1" applyAlignment="1">
      <alignment horizontal="right" vertical="center" wrapText="1"/>
    </xf>
    <xf numFmtId="0" fontId="19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left" vertical="center" wrapText="1"/>
    </xf>
    <xf numFmtId="164" fontId="23" fillId="0" borderId="2" xfId="0" applyNumberFormat="1" applyFont="1" applyBorder="1" applyAlignment="1">
      <alignment horizontal="center" vertical="center" wrapText="1"/>
    </xf>
    <xf numFmtId="1" fontId="23" fillId="0" borderId="2" xfId="0" applyNumberFormat="1" applyFont="1" applyBorder="1" applyAlignment="1">
      <alignment horizontal="center" vertical="center" wrapText="1"/>
    </xf>
    <xf numFmtId="2" fontId="23" fillId="0" borderId="2" xfId="0" applyNumberFormat="1" applyFont="1" applyBorder="1" applyAlignment="1">
      <alignment horizontal="center" vertical="center"/>
    </xf>
    <xf numFmtId="0" fontId="22" fillId="0" borderId="2" xfId="0" applyFont="1" applyBorder="1" applyAlignment="1">
      <alignment horizontal="right" vertical="center" wrapText="1"/>
    </xf>
    <xf numFmtId="2" fontId="23" fillId="0" borderId="2" xfId="0" applyNumberFormat="1" applyFont="1" applyBorder="1" applyAlignment="1">
      <alignment horizontal="center" vertical="center" wrapText="1"/>
    </xf>
    <xf numFmtId="164" fontId="22" fillId="0" borderId="2" xfId="0" applyNumberFormat="1" applyFont="1" applyBorder="1" applyAlignment="1">
      <alignment horizontal="center" vertical="center" wrapText="1"/>
    </xf>
    <xf numFmtId="1" fontId="22" fillId="0" borderId="2" xfId="0" applyNumberFormat="1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wrapText="1"/>
    </xf>
    <xf numFmtId="2" fontId="19" fillId="0" borderId="2" xfId="0" applyNumberFormat="1" applyFont="1" applyBorder="1" applyAlignment="1">
      <alignment horizontal="center" vertical="center" wrapText="1"/>
    </xf>
    <xf numFmtId="164" fontId="17" fillId="0" borderId="2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" fontId="19" fillId="0" borderId="2" xfId="0" applyNumberFormat="1" applyFont="1" applyBorder="1" applyAlignment="1">
      <alignment horizontal="center" vertical="center" wrapText="1"/>
    </xf>
    <xf numFmtId="1" fontId="17" fillId="0" borderId="2" xfId="0" applyNumberFormat="1" applyFont="1" applyBorder="1" applyAlignment="1">
      <alignment horizontal="center" vertical="center" wrapText="1"/>
    </xf>
    <xf numFmtId="2" fontId="17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top" wrapText="1" indent="1"/>
    </xf>
    <xf numFmtId="0" fontId="2" fillId="0" borderId="2" xfId="0" applyFont="1" applyBorder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right" vertical="center" wrapText="1" indent="1"/>
    </xf>
    <xf numFmtId="1" fontId="2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right" vertical="top"/>
    </xf>
    <xf numFmtId="0" fontId="2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center" wrapText="1"/>
    </xf>
    <xf numFmtId="1" fontId="15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1" fontId="19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27" fillId="0" borderId="14" xfId="0" applyFont="1" applyBorder="1" applyAlignment="1">
      <alignment vertical="center"/>
    </xf>
    <xf numFmtId="0" fontId="26" fillId="0" borderId="15" xfId="0" applyFont="1" applyBorder="1" applyAlignment="1">
      <alignment vertical="center"/>
    </xf>
    <xf numFmtId="0" fontId="26" fillId="0" borderId="12" xfId="0" applyFont="1" applyBorder="1" applyAlignment="1">
      <alignment vertical="center"/>
    </xf>
    <xf numFmtId="0" fontId="26" fillId="0" borderId="16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0" fillId="0" borderId="0" xfId="0" applyBorder="1"/>
    <xf numFmtId="0" fontId="17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20" fillId="0" borderId="2" xfId="0" quotePrefix="1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right" vertical="center" wrapText="1"/>
    </xf>
    <xf numFmtId="0" fontId="2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wrapText="1"/>
    </xf>
    <xf numFmtId="0" fontId="7" fillId="0" borderId="2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E5DFEC"/>
      <color rgb="FFCCC0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</sheetPr>
  <dimension ref="A1:R17"/>
  <sheetViews>
    <sheetView view="pageBreakPreview" zoomScale="70" zoomScaleSheetLayoutView="70" workbookViewId="0">
      <selection activeCell="Q8" sqref="Q5:Q8"/>
    </sheetView>
  </sheetViews>
  <sheetFormatPr defaultColWidth="8.85546875" defaultRowHeight="15" x14ac:dyDescent="0.25"/>
  <cols>
    <col min="1" max="1" width="32.42578125" customWidth="1"/>
    <col min="2" max="3" width="9.7109375" hidden="1" customWidth="1"/>
    <col min="4" max="9" width="9.7109375" customWidth="1"/>
    <col min="10" max="10" width="5" hidden="1" customWidth="1"/>
    <col min="11" max="11" width="7.7109375" hidden="1" customWidth="1"/>
    <col min="12" max="14" width="7.7109375" customWidth="1"/>
    <col min="15" max="17" width="9.5703125" customWidth="1"/>
    <col min="18" max="18" width="31.42578125" customWidth="1"/>
    <col min="19" max="19" width="35.42578125" customWidth="1"/>
  </cols>
  <sheetData>
    <row r="1" spans="1:18" ht="34.5" customHeight="1" x14ac:dyDescent="0.25">
      <c r="A1" s="70" t="s">
        <v>336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</row>
    <row r="2" spans="1:18" ht="36.75" customHeight="1" x14ac:dyDescent="0.25">
      <c r="A2" s="70" t="s">
        <v>136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</row>
    <row r="3" spans="1:18" ht="31.5" customHeight="1" x14ac:dyDescent="0.25">
      <c r="A3" s="71" t="s">
        <v>370</v>
      </c>
      <c r="B3" s="71">
        <v>2015</v>
      </c>
      <c r="C3" s="71">
        <v>2016</v>
      </c>
      <c r="D3" s="71">
        <v>2017</v>
      </c>
      <c r="E3" s="71">
        <v>2018</v>
      </c>
      <c r="F3" s="71">
        <v>2019</v>
      </c>
      <c r="G3" s="71">
        <v>2020</v>
      </c>
      <c r="H3" s="71">
        <v>2021</v>
      </c>
      <c r="I3" s="71">
        <v>2022</v>
      </c>
      <c r="J3" s="68" t="s">
        <v>334</v>
      </c>
      <c r="K3" s="68"/>
      <c r="L3" s="68"/>
      <c r="M3" s="68"/>
      <c r="N3" s="68"/>
      <c r="O3" s="68"/>
      <c r="P3" s="68"/>
      <c r="Q3" s="68"/>
      <c r="R3" s="71" t="s">
        <v>293</v>
      </c>
    </row>
    <row r="4" spans="1:18" ht="32.25" customHeight="1" x14ac:dyDescent="0.25">
      <c r="A4" s="71"/>
      <c r="B4" s="71"/>
      <c r="C4" s="71"/>
      <c r="D4" s="71"/>
      <c r="E4" s="71"/>
      <c r="F4" s="71"/>
      <c r="G4" s="71"/>
      <c r="H4" s="71"/>
      <c r="I4" s="71"/>
      <c r="J4" s="12">
        <v>2015</v>
      </c>
      <c r="K4" s="12">
        <v>2016</v>
      </c>
      <c r="L4" s="12">
        <v>2017</v>
      </c>
      <c r="M4" s="12">
        <v>2018</v>
      </c>
      <c r="N4" s="12">
        <v>2019</v>
      </c>
      <c r="O4" s="12">
        <v>2020</v>
      </c>
      <c r="P4" s="12">
        <v>2021</v>
      </c>
      <c r="Q4" s="12">
        <v>2022</v>
      </c>
      <c r="R4" s="71"/>
    </row>
    <row r="5" spans="1:18" ht="32.25" customHeight="1" x14ac:dyDescent="0.25">
      <c r="A5" s="13" t="s">
        <v>421</v>
      </c>
      <c r="B5" s="14"/>
      <c r="C5" s="14">
        <v>38947</v>
      </c>
      <c r="D5" s="14">
        <v>32559</v>
      </c>
      <c r="E5" s="14">
        <v>33356</v>
      </c>
      <c r="F5" s="14">
        <v>32032</v>
      </c>
      <c r="G5" s="14">
        <v>28046</v>
      </c>
      <c r="H5" s="14">
        <v>31677</v>
      </c>
      <c r="I5" s="14">
        <v>31516</v>
      </c>
      <c r="J5" s="15"/>
      <c r="K5" s="15">
        <f t="shared" ref="K5:K12" si="0">C5/$C$12*100</f>
        <v>11.490349722971258</v>
      </c>
      <c r="L5" s="15">
        <f t="shared" ref="L5:L12" si="1">D5/$D$12*100</f>
        <v>9.0479617839704982</v>
      </c>
      <c r="M5" s="15">
        <f t="shared" ref="M5:M12" si="2">E5/$E$12*100</f>
        <v>8.8188326864708806</v>
      </c>
      <c r="N5" s="15">
        <f t="shared" ref="N5:N12" si="3">F5/$F$12*100</f>
        <v>7.9027745567765209</v>
      </c>
      <c r="O5" s="15">
        <f t="shared" ref="O5:O12" si="4">G5/$G$12*100</f>
        <v>7.5493333835796745</v>
      </c>
      <c r="P5" s="15">
        <f t="shared" ref="P5:P12" si="5">H5/$H$12*100</f>
        <v>7.3963640439154004</v>
      </c>
      <c r="Q5" s="15">
        <f t="shared" ref="Q5:Q12" si="6">I5/$I$12*100</f>
        <v>7.0781752519898671</v>
      </c>
      <c r="R5" s="16" t="s">
        <v>0</v>
      </c>
    </row>
    <row r="6" spans="1:18" ht="49.5" customHeight="1" x14ac:dyDescent="0.25">
      <c r="A6" s="13" t="s">
        <v>263</v>
      </c>
      <c r="B6" s="14">
        <v>59283</v>
      </c>
      <c r="C6" s="14">
        <v>64519</v>
      </c>
      <c r="D6" s="14">
        <v>66333</v>
      </c>
      <c r="E6" s="14">
        <v>72709</v>
      </c>
      <c r="F6" s="14">
        <v>72681</v>
      </c>
      <c r="G6" s="14">
        <v>62300</v>
      </c>
      <c r="H6" s="14">
        <v>75369</v>
      </c>
      <c r="I6" s="14">
        <v>85310</v>
      </c>
      <c r="J6" s="15">
        <f t="shared" ref="J6:J12" si="7">B6/$B$12*100</f>
        <v>18.005849782683306</v>
      </c>
      <c r="K6" s="15">
        <f t="shared" si="0"/>
        <v>19.034736276898929</v>
      </c>
      <c r="L6" s="15">
        <f t="shared" si="1"/>
        <v>18.433565189843517</v>
      </c>
      <c r="M6" s="15">
        <f t="shared" si="2"/>
        <v>19.223183409300013</v>
      </c>
      <c r="N6" s="15">
        <f t="shared" si="3"/>
        <v>17.931492181601968</v>
      </c>
      <c r="O6" s="15">
        <f t="shared" si="4"/>
        <v>16.769716529879975</v>
      </c>
      <c r="P6" s="15">
        <f t="shared" si="5"/>
        <v>17.598148865923534</v>
      </c>
      <c r="Q6" s="15">
        <f t="shared" si="6"/>
        <v>19.159764270442174</v>
      </c>
      <c r="R6" s="16" t="s">
        <v>1</v>
      </c>
    </row>
    <row r="7" spans="1:18" ht="54.75" customHeight="1" x14ac:dyDescent="0.25">
      <c r="A7" s="13" t="s">
        <v>266</v>
      </c>
      <c r="B7" s="14">
        <v>113403</v>
      </c>
      <c r="C7" s="14">
        <v>110378</v>
      </c>
      <c r="D7" s="14">
        <v>104551</v>
      </c>
      <c r="E7" s="14">
        <v>103272</v>
      </c>
      <c r="F7" s="14">
        <v>124934</v>
      </c>
      <c r="G7" s="14">
        <v>111549</v>
      </c>
      <c r="H7" s="14">
        <v>136234</v>
      </c>
      <c r="I7" s="14">
        <v>140019</v>
      </c>
      <c r="J7" s="15">
        <f t="shared" si="7"/>
        <v>34.443556886554916</v>
      </c>
      <c r="K7" s="15">
        <f t="shared" si="0"/>
        <v>32.564300760575179</v>
      </c>
      <c r="L7" s="15">
        <f t="shared" si="1"/>
        <v>29.054131038296621</v>
      </c>
      <c r="M7" s="15">
        <f t="shared" si="2"/>
        <v>27.303588235916198</v>
      </c>
      <c r="N7" s="15">
        <f t="shared" si="3"/>
        <v>30.823090549335596</v>
      </c>
      <c r="O7" s="15">
        <f t="shared" si="4"/>
        <v>30.026406247055874</v>
      </c>
      <c r="P7" s="15">
        <f t="shared" si="5"/>
        <v>31.809712383078281</v>
      </c>
      <c r="Q7" s="15">
        <f t="shared" si="6"/>
        <v>31.446853046337388</v>
      </c>
      <c r="R7" s="16" t="s">
        <v>2</v>
      </c>
    </row>
    <row r="8" spans="1:18" ht="57.75" customHeight="1" x14ac:dyDescent="0.25">
      <c r="A8" s="13" t="s">
        <v>264</v>
      </c>
      <c r="B8" s="14">
        <v>82422</v>
      </c>
      <c r="C8" s="14">
        <v>84746</v>
      </c>
      <c r="D8" s="14">
        <v>86001</v>
      </c>
      <c r="E8" s="14">
        <v>89097</v>
      </c>
      <c r="F8" s="14">
        <v>88259</v>
      </c>
      <c r="G8" s="14">
        <v>85392</v>
      </c>
      <c r="H8" s="14">
        <v>89200</v>
      </c>
      <c r="I8" s="14">
        <v>83344</v>
      </c>
      <c r="J8" s="15">
        <f t="shared" si="7"/>
        <v>25.033789632581403</v>
      </c>
      <c r="K8" s="15">
        <f t="shared" si="0"/>
        <v>25.002212689627502</v>
      </c>
      <c r="L8" s="15">
        <f t="shared" si="1"/>
        <v>23.89919104957913</v>
      </c>
      <c r="M8" s="15">
        <f t="shared" si="2"/>
        <v>23.555928044924332</v>
      </c>
      <c r="N8" s="15">
        <f t="shared" si="3"/>
        <v>21.774818294409933</v>
      </c>
      <c r="O8" s="15">
        <f t="shared" si="4"/>
        <v>22.985547895979305</v>
      </c>
      <c r="P8" s="15">
        <f t="shared" si="5"/>
        <v>20.827593292207396</v>
      </c>
      <c r="Q8" s="15">
        <f t="shared" si="6"/>
        <v>18.718220529313474</v>
      </c>
      <c r="R8" s="16" t="s">
        <v>3</v>
      </c>
    </row>
    <row r="9" spans="1:18" ht="47.25" customHeight="1" x14ac:dyDescent="0.25">
      <c r="A9" s="13" t="s">
        <v>265</v>
      </c>
      <c r="B9" s="14">
        <v>8685</v>
      </c>
      <c r="C9" s="14">
        <v>7305</v>
      </c>
      <c r="D9" s="14">
        <v>7451</v>
      </c>
      <c r="E9" s="14">
        <v>6992</v>
      </c>
      <c r="F9" s="14">
        <v>6937</v>
      </c>
      <c r="G9" s="14">
        <v>7065</v>
      </c>
      <c r="H9" s="14">
        <v>7788</v>
      </c>
      <c r="I9" s="14">
        <v>8972</v>
      </c>
      <c r="J9" s="15">
        <f t="shared" si="7"/>
        <v>2.6378692941079995</v>
      </c>
      <c r="K9" s="15">
        <f t="shared" si="0"/>
        <v>2.1551596971860487</v>
      </c>
      <c r="L9" s="15">
        <f t="shared" si="1"/>
        <v>2.0705907199964431</v>
      </c>
      <c r="M9" s="15">
        <f>E9/$E$12*100</f>
        <v>1.8485813090239955</v>
      </c>
      <c r="N9" s="15">
        <f t="shared" si="3"/>
        <v>1.7114618850012091</v>
      </c>
      <c r="O9" s="15">
        <f t="shared" si="4"/>
        <v>1.9017343063178493</v>
      </c>
      <c r="P9" s="15">
        <f t="shared" si="5"/>
        <v>1.8184450286963143</v>
      </c>
      <c r="Q9" s="15">
        <f t="shared" si="6"/>
        <v>2.0150205724347345</v>
      </c>
      <c r="R9" s="16" t="s">
        <v>4</v>
      </c>
    </row>
    <row r="10" spans="1:18" ht="48.75" customHeight="1" x14ac:dyDescent="0.25">
      <c r="A10" s="13" t="s">
        <v>314</v>
      </c>
      <c r="B10" s="14">
        <v>9894</v>
      </c>
      <c r="C10" s="14">
        <v>9683</v>
      </c>
      <c r="D10" s="14">
        <v>10189</v>
      </c>
      <c r="E10" s="14">
        <v>12826</v>
      </c>
      <c r="F10" s="14">
        <v>13307</v>
      </c>
      <c r="G10" s="14">
        <v>10366</v>
      </c>
      <c r="H10" s="14">
        <v>13568</v>
      </c>
      <c r="I10" s="14">
        <v>13479</v>
      </c>
      <c r="J10" s="15">
        <f t="shared" si="7"/>
        <v>3.005075278745486</v>
      </c>
      <c r="K10" s="15">
        <f t="shared" si="0"/>
        <v>2.8567298217457235</v>
      </c>
      <c r="L10" s="15">
        <f t="shared" si="1"/>
        <v>2.8314654202179246</v>
      </c>
      <c r="M10" s="15">
        <f t="shared" si="2"/>
        <v>3.3910045580008248</v>
      </c>
      <c r="N10" s="15">
        <f t="shared" si="3"/>
        <v>3.2830363707238122</v>
      </c>
      <c r="O10" s="15">
        <f t="shared" si="4"/>
        <v>2.7902870232541863</v>
      </c>
      <c r="P10" s="15">
        <f t="shared" si="5"/>
        <v>3.1680357151196188</v>
      </c>
      <c r="Q10" s="15">
        <f t="shared" si="6"/>
        <v>3.0272472465278399</v>
      </c>
      <c r="R10" s="16" t="s">
        <v>5</v>
      </c>
    </row>
    <row r="11" spans="1:18" ht="48" customHeight="1" x14ac:dyDescent="0.25">
      <c r="A11" s="13" t="s">
        <v>137</v>
      </c>
      <c r="B11" s="14">
        <v>20905</v>
      </c>
      <c r="C11" s="14">
        <v>23376</v>
      </c>
      <c r="D11" s="14">
        <v>52765</v>
      </c>
      <c r="E11" s="14">
        <v>59984</v>
      </c>
      <c r="F11" s="14">
        <v>67176</v>
      </c>
      <c r="G11" s="14">
        <v>66785</v>
      </c>
      <c r="H11" s="14">
        <v>74442</v>
      </c>
      <c r="I11" s="14">
        <v>82616</v>
      </c>
      <c r="J11" s="15">
        <f t="shared" si="7"/>
        <v>6.3494136549600153</v>
      </c>
      <c r="K11" s="15">
        <f t="shared" si="0"/>
        <v>6.8965110309953559</v>
      </c>
      <c r="L11" s="15">
        <f t="shared" si="1"/>
        <v>14.663094798095869</v>
      </c>
      <c r="M11" s="15">
        <f t="shared" si="2"/>
        <v>15.858881756363752</v>
      </c>
      <c r="N11" s="15">
        <f t="shared" si="3"/>
        <v>16.573326162150959</v>
      </c>
      <c r="O11" s="15">
        <f t="shared" si="4"/>
        <v>17.97697461393313</v>
      </c>
      <c r="P11" s="15">
        <f t="shared" si="5"/>
        <v>17.381700671059452</v>
      </c>
      <c r="Q11" s="15">
        <f t="shared" si="6"/>
        <v>18.554719082954524</v>
      </c>
      <c r="R11" s="16" t="s">
        <v>6</v>
      </c>
    </row>
    <row r="12" spans="1:18" ht="39.950000000000003" customHeight="1" x14ac:dyDescent="0.25">
      <c r="A12" s="13" t="s">
        <v>138</v>
      </c>
      <c r="B12" s="14">
        <v>329243</v>
      </c>
      <c r="C12" s="14">
        <v>338954</v>
      </c>
      <c r="D12" s="14">
        <v>359849</v>
      </c>
      <c r="E12" s="14">
        <v>378236</v>
      </c>
      <c r="F12" s="14">
        <v>405326</v>
      </c>
      <c r="G12" s="14">
        <v>371503</v>
      </c>
      <c r="H12" s="14">
        <v>428278</v>
      </c>
      <c r="I12" s="14">
        <v>445256</v>
      </c>
      <c r="J12" s="15">
        <f t="shared" si="7"/>
        <v>100</v>
      </c>
      <c r="K12" s="15">
        <f t="shared" si="0"/>
        <v>100</v>
      </c>
      <c r="L12" s="15">
        <f t="shared" si="1"/>
        <v>100</v>
      </c>
      <c r="M12" s="15">
        <f t="shared" si="2"/>
        <v>100</v>
      </c>
      <c r="N12" s="15">
        <f t="shared" si="3"/>
        <v>100</v>
      </c>
      <c r="O12" s="15">
        <f t="shared" si="4"/>
        <v>100</v>
      </c>
      <c r="P12" s="15">
        <f t="shared" si="5"/>
        <v>100</v>
      </c>
      <c r="Q12" s="15">
        <f t="shared" si="6"/>
        <v>100</v>
      </c>
      <c r="R12" s="16" t="s">
        <v>7</v>
      </c>
    </row>
    <row r="13" spans="1:18" ht="45.75" customHeight="1" x14ac:dyDescent="0.25">
      <c r="A13" s="13" t="s">
        <v>337</v>
      </c>
      <c r="B13" s="14">
        <v>4710676</v>
      </c>
      <c r="C13" s="14">
        <v>4831515</v>
      </c>
      <c r="D13" s="14">
        <v>5007044</v>
      </c>
      <c r="E13" s="14">
        <v>5074635</v>
      </c>
      <c r="F13" s="14">
        <v>5156158</v>
      </c>
      <c r="G13" s="14">
        <v>6601285</v>
      </c>
      <c r="H13" s="14">
        <v>6096310</v>
      </c>
      <c r="I13" s="14">
        <v>5824946</v>
      </c>
      <c r="J13" s="14"/>
      <c r="K13" s="17"/>
      <c r="L13" s="17"/>
      <c r="M13" s="17"/>
      <c r="N13" s="17"/>
      <c r="O13" s="17"/>
      <c r="P13" s="17"/>
      <c r="Q13" s="17"/>
      <c r="R13" s="16" t="s">
        <v>262</v>
      </c>
    </row>
    <row r="14" spans="1:18" ht="45.75" customHeight="1" x14ac:dyDescent="0.25">
      <c r="A14" s="13" t="s">
        <v>338</v>
      </c>
      <c r="B14" s="15">
        <f>B12*100/B13</f>
        <v>6.989294105559372</v>
      </c>
      <c r="C14" s="15">
        <f t="shared" ref="C14:I14" si="8">C12*100/C13</f>
        <v>7.0154806515140695</v>
      </c>
      <c r="D14" s="15">
        <f t="shared" si="8"/>
        <v>7.1868551584527713</v>
      </c>
      <c r="E14" s="15">
        <f t="shared" si="8"/>
        <v>7.4534621701856389</v>
      </c>
      <c r="F14" s="15">
        <f t="shared" si="8"/>
        <v>7.8610081382300541</v>
      </c>
      <c r="G14" s="15">
        <f t="shared" si="8"/>
        <v>5.6277376298705484</v>
      </c>
      <c r="H14" s="15">
        <f t="shared" si="8"/>
        <v>7.0252004901325558</v>
      </c>
      <c r="I14" s="15">
        <f t="shared" si="8"/>
        <v>7.6439506907016819</v>
      </c>
      <c r="J14" s="14"/>
      <c r="K14" s="17"/>
      <c r="L14" s="17"/>
      <c r="M14" s="17"/>
      <c r="N14" s="17"/>
      <c r="O14" s="17"/>
      <c r="P14" s="17"/>
      <c r="Q14" s="17"/>
      <c r="R14" s="16" t="s">
        <v>335</v>
      </c>
    </row>
    <row r="15" spans="1:18" ht="15.75" customHeight="1" x14ac:dyDescent="0.25">
      <c r="A15" s="69" t="s">
        <v>326</v>
      </c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</row>
    <row r="16" spans="1:18" ht="12.75" customHeight="1" x14ac:dyDescent="0.25">
      <c r="A16" s="69" t="s">
        <v>8</v>
      </c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</row>
    <row r="17" spans="1:18" ht="27" customHeight="1" x14ac:dyDescent="0.25">
      <c r="A17" s="69" t="s">
        <v>339</v>
      </c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</row>
  </sheetData>
  <mergeCells count="16">
    <mergeCell ref="J3:Q3"/>
    <mergeCell ref="A17:R17"/>
    <mergeCell ref="A2:R2"/>
    <mergeCell ref="A1:R1"/>
    <mergeCell ref="A15:R15"/>
    <mergeCell ref="A16:R16"/>
    <mergeCell ref="G3:G4"/>
    <mergeCell ref="F3:F4"/>
    <mergeCell ref="E3:E4"/>
    <mergeCell ref="D3:D4"/>
    <mergeCell ref="C3:C4"/>
    <mergeCell ref="B3:B4"/>
    <mergeCell ref="A3:A4"/>
    <mergeCell ref="R3:R4"/>
    <mergeCell ref="H3:H4"/>
    <mergeCell ref="I3:I4"/>
  </mergeCells>
  <pageMargins left="0.5118110236220472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</sheetPr>
  <dimension ref="A1:N47"/>
  <sheetViews>
    <sheetView view="pageBreakPreview" topLeftCell="A40" zoomScaleSheetLayoutView="100" workbookViewId="0">
      <selection activeCell="Q18" sqref="Q18"/>
    </sheetView>
  </sheetViews>
  <sheetFormatPr defaultColWidth="8.85546875" defaultRowHeight="15" x14ac:dyDescent="0.25"/>
  <cols>
    <col min="1" max="1" width="16.85546875" style="3" customWidth="1"/>
    <col min="2" max="2" width="10.140625" style="3" customWidth="1"/>
    <col min="3" max="3" width="10.28515625" style="3" customWidth="1"/>
    <col min="4" max="4" width="9.85546875" style="3" customWidth="1"/>
    <col min="5" max="5" width="10.85546875" style="3" customWidth="1"/>
    <col min="6" max="6" width="11.42578125" style="3" customWidth="1"/>
    <col min="7" max="7" width="8.28515625" style="3" customWidth="1"/>
    <col min="8" max="8" width="10" style="3" customWidth="1"/>
    <col min="9" max="9" width="9.42578125" style="3" bestFit="1" customWidth="1"/>
    <col min="10" max="10" width="10.7109375" style="3" customWidth="1"/>
    <col min="11" max="11" width="12.5703125" style="3" customWidth="1"/>
    <col min="12" max="12" width="12.7109375" style="3" customWidth="1"/>
    <col min="13" max="13" width="11.5703125" style="3" customWidth="1"/>
    <col min="14" max="14" width="19" style="3" customWidth="1"/>
    <col min="15" max="15" width="22.5703125" style="3" customWidth="1"/>
    <col min="16" max="16384" width="8.85546875" style="3"/>
  </cols>
  <sheetData>
    <row r="1" spans="1:14" ht="24.75" customHeight="1" x14ac:dyDescent="0.25">
      <c r="A1" s="73" t="s">
        <v>379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2" spans="1:14" ht="24.75" customHeight="1" x14ac:dyDescent="0.25">
      <c r="A2" s="73" t="s">
        <v>380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ht="15" customHeight="1" x14ac:dyDescent="0.25">
      <c r="A3" s="76">
        <v>2022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</row>
    <row r="4" spans="1:14" x14ac:dyDescent="0.25">
      <c r="A4" s="68" t="s">
        <v>354</v>
      </c>
      <c r="B4" s="71" t="s">
        <v>198</v>
      </c>
      <c r="C4" s="71"/>
      <c r="D4" s="71"/>
      <c r="E4" s="71"/>
      <c r="F4" s="71"/>
      <c r="G4" s="71"/>
      <c r="H4" s="71"/>
      <c r="I4" s="71"/>
      <c r="J4" s="68" t="s">
        <v>200</v>
      </c>
      <c r="K4" s="68"/>
      <c r="L4" s="74" t="s">
        <v>349</v>
      </c>
      <c r="M4" s="68" t="s">
        <v>350</v>
      </c>
      <c r="N4" s="70" t="s">
        <v>26</v>
      </c>
    </row>
    <row r="5" spans="1:14" x14ac:dyDescent="0.25">
      <c r="A5" s="68"/>
      <c r="B5" s="71" t="s">
        <v>197</v>
      </c>
      <c r="C5" s="71"/>
      <c r="D5" s="71"/>
      <c r="E5" s="71"/>
      <c r="F5" s="71"/>
      <c r="G5" s="71"/>
      <c r="H5" s="71"/>
      <c r="I5" s="71"/>
      <c r="J5" s="68" t="s">
        <v>199</v>
      </c>
      <c r="K5" s="68"/>
      <c r="L5" s="74"/>
      <c r="M5" s="68"/>
      <c r="N5" s="75"/>
    </row>
    <row r="6" spans="1:14" ht="73.5" customHeight="1" x14ac:dyDescent="0.25">
      <c r="A6" s="68"/>
      <c r="B6" s="12" t="s">
        <v>267</v>
      </c>
      <c r="C6" s="12" t="s">
        <v>296</v>
      </c>
      <c r="D6" s="12" t="s">
        <v>245</v>
      </c>
      <c r="E6" s="12" t="s">
        <v>298</v>
      </c>
      <c r="F6" s="12" t="s">
        <v>276</v>
      </c>
      <c r="G6" s="12" t="s">
        <v>271</v>
      </c>
      <c r="H6" s="12" t="s">
        <v>320</v>
      </c>
      <c r="I6" s="12" t="s">
        <v>344</v>
      </c>
      <c r="J6" s="12" t="s">
        <v>344</v>
      </c>
      <c r="K6" s="12" t="s">
        <v>206</v>
      </c>
      <c r="L6" s="74"/>
      <c r="M6" s="68"/>
      <c r="N6" s="75"/>
    </row>
    <row r="7" spans="1:14" ht="96.95" customHeight="1" x14ac:dyDescent="0.25">
      <c r="A7" s="68"/>
      <c r="B7" s="12" t="s">
        <v>201</v>
      </c>
      <c r="C7" s="12" t="s">
        <v>297</v>
      </c>
      <c r="D7" s="12" t="s">
        <v>202</v>
      </c>
      <c r="E7" s="16" t="s">
        <v>299</v>
      </c>
      <c r="F7" s="12" t="s">
        <v>287</v>
      </c>
      <c r="G7" s="12" t="s">
        <v>288</v>
      </c>
      <c r="H7" s="12" t="s">
        <v>203</v>
      </c>
      <c r="I7" s="12" t="s">
        <v>204</v>
      </c>
      <c r="J7" s="12" t="s">
        <v>204</v>
      </c>
      <c r="K7" s="12" t="s">
        <v>205</v>
      </c>
      <c r="L7" s="12" t="s">
        <v>289</v>
      </c>
      <c r="M7" s="12" t="s">
        <v>348</v>
      </c>
      <c r="N7" s="75"/>
    </row>
    <row r="8" spans="1:14" ht="39.75" customHeight="1" x14ac:dyDescent="0.25">
      <c r="A8" s="18" t="s">
        <v>346</v>
      </c>
      <c r="B8" s="19">
        <v>6.3</v>
      </c>
      <c r="C8" s="19">
        <v>4.2</v>
      </c>
      <c r="D8" s="19">
        <v>0</v>
      </c>
      <c r="E8" s="19">
        <v>2.6</v>
      </c>
      <c r="F8" s="19">
        <v>16.8</v>
      </c>
      <c r="G8" s="19">
        <v>2.6</v>
      </c>
      <c r="H8" s="19">
        <v>0</v>
      </c>
      <c r="I8" s="19">
        <v>93.7</v>
      </c>
      <c r="J8" s="20">
        <v>178</v>
      </c>
      <c r="K8" s="20">
        <v>1589</v>
      </c>
      <c r="L8" s="21">
        <f t="shared" ref="L8:L24" si="0">(J8/$J$44)*100</f>
        <v>3.9977001994358302E-2</v>
      </c>
      <c r="M8" s="21">
        <f>J8/K8*100</f>
        <v>11.202013845185652</v>
      </c>
      <c r="N8" s="22" t="s">
        <v>134</v>
      </c>
    </row>
    <row r="9" spans="1:14" ht="24" customHeight="1" x14ac:dyDescent="0.25">
      <c r="A9" s="18" t="s">
        <v>140</v>
      </c>
      <c r="B9" s="19">
        <v>2.2999999999999998</v>
      </c>
      <c r="C9" s="19">
        <v>2.2000000000000002</v>
      </c>
      <c r="D9" s="19">
        <v>0.4</v>
      </c>
      <c r="E9" s="19">
        <v>45.1</v>
      </c>
      <c r="F9" s="19">
        <v>22.2</v>
      </c>
      <c r="G9" s="19">
        <v>11.9</v>
      </c>
      <c r="H9" s="19">
        <v>1.1000000000000001</v>
      </c>
      <c r="I9" s="19">
        <v>96.2</v>
      </c>
      <c r="J9" s="20">
        <v>25503</v>
      </c>
      <c r="K9" s="20">
        <v>195284</v>
      </c>
      <c r="L9" s="23">
        <f t="shared" si="0"/>
        <v>5.7277161902366283</v>
      </c>
      <c r="M9" s="23">
        <f>J9/K9*100</f>
        <v>13.059441633723193</v>
      </c>
      <c r="N9" s="22" t="s">
        <v>27</v>
      </c>
    </row>
    <row r="10" spans="1:14" ht="24" customHeight="1" x14ac:dyDescent="0.25">
      <c r="A10" s="18" t="s">
        <v>141</v>
      </c>
      <c r="B10" s="19">
        <v>9.8000000000000007</v>
      </c>
      <c r="C10" s="19">
        <v>6.4</v>
      </c>
      <c r="D10" s="19">
        <v>0</v>
      </c>
      <c r="E10" s="19">
        <v>9.8000000000000007</v>
      </c>
      <c r="F10" s="19">
        <v>8.9</v>
      </c>
      <c r="G10" s="19">
        <v>2.7</v>
      </c>
      <c r="H10" s="19">
        <v>0</v>
      </c>
      <c r="I10" s="19">
        <v>44.4</v>
      </c>
      <c r="J10" s="20">
        <v>335</v>
      </c>
      <c r="K10" s="20">
        <v>2761</v>
      </c>
      <c r="L10" s="21">
        <f t="shared" si="0"/>
        <v>7.5237616112977704E-2</v>
      </c>
      <c r="M10" s="21">
        <f t="shared" ref="M10:M44" si="1">J10/K10*100</f>
        <v>12.133285041651575</v>
      </c>
      <c r="N10" s="22" t="s">
        <v>28</v>
      </c>
    </row>
    <row r="11" spans="1:14" ht="24" customHeight="1" x14ac:dyDescent="0.25">
      <c r="A11" s="18" t="s">
        <v>142</v>
      </c>
      <c r="B11" s="19">
        <v>6.4</v>
      </c>
      <c r="C11" s="19">
        <v>19.899999999999999</v>
      </c>
      <c r="D11" s="19">
        <v>1</v>
      </c>
      <c r="E11" s="19">
        <v>27</v>
      </c>
      <c r="F11" s="19">
        <v>11.4</v>
      </c>
      <c r="G11" s="19">
        <v>0.9</v>
      </c>
      <c r="H11" s="19">
        <v>1.6</v>
      </c>
      <c r="I11" s="19">
        <v>81.2</v>
      </c>
      <c r="J11" s="20">
        <v>14148</v>
      </c>
      <c r="K11" s="20">
        <v>68937</v>
      </c>
      <c r="L11" s="23">
        <f t="shared" si="0"/>
        <v>3.1774978888549508</v>
      </c>
      <c r="M11" s="23">
        <f t="shared" si="1"/>
        <v>20.523086296183472</v>
      </c>
      <c r="N11" s="22" t="s">
        <v>29</v>
      </c>
    </row>
    <row r="12" spans="1:14" ht="24" customHeight="1" x14ac:dyDescent="0.25">
      <c r="A12" s="18" t="s">
        <v>143</v>
      </c>
      <c r="B12" s="19">
        <v>1.5</v>
      </c>
      <c r="C12" s="19">
        <v>16.899999999999999</v>
      </c>
      <c r="D12" s="19">
        <v>1.8</v>
      </c>
      <c r="E12" s="19">
        <v>3.1</v>
      </c>
      <c r="F12" s="19">
        <v>0.7</v>
      </c>
      <c r="G12" s="19">
        <v>0</v>
      </c>
      <c r="H12" s="19">
        <v>5.9</v>
      </c>
      <c r="I12" s="19">
        <v>33.5</v>
      </c>
      <c r="J12" s="20">
        <v>20222</v>
      </c>
      <c r="K12" s="20">
        <v>347835</v>
      </c>
      <c r="L12" s="21">
        <f t="shared" si="0"/>
        <v>4.5416569344377171</v>
      </c>
      <c r="M12" s="21">
        <f t="shared" si="1"/>
        <v>5.8136760245518708</v>
      </c>
      <c r="N12" s="22" t="s">
        <v>30</v>
      </c>
    </row>
    <row r="13" spans="1:14" ht="24" customHeight="1" x14ac:dyDescent="0.25">
      <c r="A13" s="18" t="s">
        <v>144</v>
      </c>
      <c r="B13" s="19">
        <v>13.9</v>
      </c>
      <c r="C13" s="19">
        <v>19.899999999999999</v>
      </c>
      <c r="D13" s="19">
        <v>0.2</v>
      </c>
      <c r="E13" s="19">
        <v>14.7</v>
      </c>
      <c r="F13" s="19">
        <v>7.5</v>
      </c>
      <c r="G13" s="19">
        <v>0.4</v>
      </c>
      <c r="H13" s="19">
        <v>0</v>
      </c>
      <c r="I13" s="19">
        <v>57.7</v>
      </c>
      <c r="J13" s="20">
        <v>325</v>
      </c>
      <c r="K13" s="20">
        <v>3658</v>
      </c>
      <c r="L13" s="23">
        <f t="shared" si="0"/>
        <v>7.2991717124530606E-2</v>
      </c>
      <c r="M13" s="23">
        <f t="shared" si="1"/>
        <v>8.8846364133406226</v>
      </c>
      <c r="N13" s="22" t="s">
        <v>31</v>
      </c>
    </row>
    <row r="14" spans="1:14" ht="24" customHeight="1" x14ac:dyDescent="0.25">
      <c r="A14" s="18" t="s">
        <v>145</v>
      </c>
      <c r="B14" s="19">
        <v>8.3000000000000007</v>
      </c>
      <c r="C14" s="19">
        <v>14.2</v>
      </c>
      <c r="D14" s="19">
        <v>0.4</v>
      </c>
      <c r="E14" s="19">
        <v>6.3</v>
      </c>
      <c r="F14" s="19">
        <v>8.9</v>
      </c>
      <c r="G14" s="19">
        <v>1.7</v>
      </c>
      <c r="H14" s="19">
        <v>0.1</v>
      </c>
      <c r="I14" s="19">
        <v>58.2</v>
      </c>
      <c r="J14" s="20">
        <v>8693</v>
      </c>
      <c r="K14" s="20">
        <v>121065</v>
      </c>
      <c r="L14" s="21">
        <f t="shared" si="0"/>
        <v>1.9523599906570603</v>
      </c>
      <c r="M14" s="21">
        <f t="shared" si="1"/>
        <v>7.1804402593648033</v>
      </c>
      <c r="N14" s="22" t="s">
        <v>32</v>
      </c>
    </row>
    <row r="15" spans="1:14" ht="24" customHeight="1" x14ac:dyDescent="0.25">
      <c r="A15" s="18" t="s">
        <v>422</v>
      </c>
      <c r="B15" s="19">
        <v>2.2000000000000002</v>
      </c>
      <c r="C15" s="19">
        <v>8.1999999999999993</v>
      </c>
      <c r="D15" s="19">
        <v>0.2</v>
      </c>
      <c r="E15" s="19">
        <v>2.4</v>
      </c>
      <c r="F15" s="19">
        <v>2.7</v>
      </c>
      <c r="G15" s="19">
        <v>0</v>
      </c>
      <c r="H15" s="19">
        <v>0</v>
      </c>
      <c r="I15" s="19">
        <v>30.4</v>
      </c>
      <c r="J15" s="20">
        <v>126</v>
      </c>
      <c r="K15" s="20">
        <v>1273</v>
      </c>
      <c r="L15" s="23">
        <f t="shared" si="0"/>
        <v>2.8298327254433406E-2</v>
      </c>
      <c r="M15" s="23">
        <f t="shared" si="1"/>
        <v>9.8978790259230163</v>
      </c>
      <c r="N15" s="22" t="s">
        <v>423</v>
      </c>
    </row>
    <row r="16" spans="1:14" ht="24" customHeight="1" x14ac:dyDescent="0.25">
      <c r="A16" s="18" t="s">
        <v>146</v>
      </c>
      <c r="B16" s="19">
        <v>12.3</v>
      </c>
      <c r="C16" s="19">
        <v>39.700000000000003</v>
      </c>
      <c r="D16" s="19">
        <v>1.3</v>
      </c>
      <c r="E16" s="19">
        <v>49.7</v>
      </c>
      <c r="F16" s="19">
        <v>20.399999999999999</v>
      </c>
      <c r="G16" s="19">
        <v>3.9</v>
      </c>
      <c r="H16" s="19">
        <v>0.2</v>
      </c>
      <c r="I16" s="19">
        <v>144.4</v>
      </c>
      <c r="J16" s="20">
        <v>14247</v>
      </c>
      <c r="K16" s="20">
        <v>320274</v>
      </c>
      <c r="L16" s="23">
        <f t="shared" si="0"/>
        <v>3.1997322888405773</v>
      </c>
      <c r="M16" s="23">
        <f t="shared" si="1"/>
        <v>4.4483785758444334</v>
      </c>
      <c r="N16" s="22" t="s">
        <v>35</v>
      </c>
    </row>
    <row r="17" spans="1:14" ht="24" customHeight="1" x14ac:dyDescent="0.25">
      <c r="A17" s="18" t="s">
        <v>147</v>
      </c>
      <c r="B17" s="19">
        <v>9.4</v>
      </c>
      <c r="C17" s="19">
        <v>7.7</v>
      </c>
      <c r="D17" s="19">
        <v>0</v>
      </c>
      <c r="E17" s="19">
        <v>0.8</v>
      </c>
      <c r="F17" s="19">
        <v>11.2</v>
      </c>
      <c r="G17" s="19">
        <v>3.9</v>
      </c>
      <c r="H17" s="19">
        <v>0</v>
      </c>
      <c r="I17" s="19">
        <v>35.1</v>
      </c>
      <c r="J17" s="20">
        <v>273</v>
      </c>
      <c r="K17" s="20">
        <v>3679</v>
      </c>
      <c r="L17" s="21">
        <f t="shared" si="0"/>
        <v>6.1313042384605713E-2</v>
      </c>
      <c r="M17" s="21">
        <f t="shared" si="1"/>
        <v>7.4204946996466434</v>
      </c>
      <c r="N17" s="22" t="s">
        <v>36</v>
      </c>
    </row>
    <row r="18" spans="1:14" ht="24" customHeight="1" x14ac:dyDescent="0.25">
      <c r="A18" s="18" t="s">
        <v>148</v>
      </c>
      <c r="B18" s="19">
        <v>1.8</v>
      </c>
      <c r="C18" s="19">
        <v>4</v>
      </c>
      <c r="D18" s="19">
        <v>0</v>
      </c>
      <c r="E18" s="19">
        <v>6.4</v>
      </c>
      <c r="F18" s="19">
        <v>2.1</v>
      </c>
      <c r="G18" s="19">
        <v>0.1</v>
      </c>
      <c r="H18" s="19">
        <v>0</v>
      </c>
      <c r="I18" s="19">
        <v>22.9</v>
      </c>
      <c r="J18" s="20">
        <v>7731</v>
      </c>
      <c r="K18" s="20">
        <v>524103</v>
      </c>
      <c r="L18" s="23">
        <f t="shared" si="0"/>
        <v>1.7363045079684496</v>
      </c>
      <c r="M18" s="23">
        <f t="shared" si="1"/>
        <v>1.4750917281526723</v>
      </c>
      <c r="N18" s="22" t="s">
        <v>37</v>
      </c>
    </row>
    <row r="19" spans="1:14" ht="24" customHeight="1" x14ac:dyDescent="0.25">
      <c r="A19" s="18" t="s">
        <v>149</v>
      </c>
      <c r="B19" s="19">
        <v>12.7</v>
      </c>
      <c r="C19" s="19">
        <v>21.6</v>
      </c>
      <c r="D19" s="19">
        <v>1.7</v>
      </c>
      <c r="E19" s="19">
        <v>41.7</v>
      </c>
      <c r="F19" s="19">
        <v>19.399999999999999</v>
      </c>
      <c r="G19" s="19">
        <v>2.2999999999999998</v>
      </c>
      <c r="H19" s="19">
        <v>0.1</v>
      </c>
      <c r="I19" s="19">
        <v>118.7</v>
      </c>
      <c r="J19" s="20">
        <v>16743</v>
      </c>
      <c r="K19" s="20">
        <v>242849</v>
      </c>
      <c r="L19" s="21">
        <f t="shared" si="0"/>
        <v>3.7603086763569724</v>
      </c>
      <c r="M19" s="21">
        <f t="shared" si="1"/>
        <v>6.8944076360207367</v>
      </c>
      <c r="N19" s="22" t="s">
        <v>38</v>
      </c>
    </row>
    <row r="20" spans="1:14" ht="24" customHeight="1" x14ac:dyDescent="0.25">
      <c r="A20" s="18" t="s">
        <v>150</v>
      </c>
      <c r="B20" s="19">
        <v>9.8000000000000007</v>
      </c>
      <c r="C20" s="19">
        <v>8.9</v>
      </c>
      <c r="D20" s="19">
        <v>0</v>
      </c>
      <c r="E20" s="19">
        <v>5.3</v>
      </c>
      <c r="F20" s="19">
        <v>13.4</v>
      </c>
      <c r="G20" s="19">
        <v>2.1</v>
      </c>
      <c r="H20" s="19">
        <v>0</v>
      </c>
      <c r="I20" s="19">
        <v>42.3</v>
      </c>
      <c r="J20" s="20">
        <v>1551</v>
      </c>
      <c r="K20" s="20">
        <v>19053</v>
      </c>
      <c r="L20" s="23">
        <f t="shared" si="0"/>
        <v>0.34833893310814451</v>
      </c>
      <c r="M20" s="23">
        <f t="shared" si="1"/>
        <v>8.1404503227838134</v>
      </c>
      <c r="N20" s="22" t="s">
        <v>39</v>
      </c>
    </row>
    <row r="21" spans="1:14" ht="24" customHeight="1" x14ac:dyDescent="0.25">
      <c r="A21" s="18" t="s">
        <v>347</v>
      </c>
      <c r="B21" s="19">
        <v>4.5</v>
      </c>
      <c r="C21" s="19">
        <v>13.7</v>
      </c>
      <c r="D21" s="19">
        <v>0.1</v>
      </c>
      <c r="E21" s="19">
        <v>7.8</v>
      </c>
      <c r="F21" s="19">
        <v>24.9</v>
      </c>
      <c r="G21" s="19">
        <v>0.3</v>
      </c>
      <c r="H21" s="19">
        <v>0.3</v>
      </c>
      <c r="I21" s="19">
        <v>57.6</v>
      </c>
      <c r="J21" s="20">
        <v>3716</v>
      </c>
      <c r="K21" s="20">
        <v>30197</v>
      </c>
      <c r="L21" s="21">
        <f t="shared" si="0"/>
        <v>0.83457606410694063</v>
      </c>
      <c r="M21" s="21">
        <f t="shared" si="1"/>
        <v>12.305858197834221</v>
      </c>
      <c r="N21" s="22" t="s">
        <v>259</v>
      </c>
    </row>
    <row r="22" spans="1:14" ht="24" customHeight="1" x14ac:dyDescent="0.25">
      <c r="A22" s="18" t="s">
        <v>151</v>
      </c>
      <c r="B22" s="19">
        <v>6.8</v>
      </c>
      <c r="C22" s="19">
        <v>6.6</v>
      </c>
      <c r="D22" s="19">
        <v>1.1000000000000001</v>
      </c>
      <c r="E22" s="19">
        <v>4.4000000000000004</v>
      </c>
      <c r="F22" s="19">
        <v>6</v>
      </c>
      <c r="G22" s="19">
        <v>0</v>
      </c>
      <c r="H22" s="19">
        <v>9.4</v>
      </c>
      <c r="I22" s="19">
        <v>40.200000000000003</v>
      </c>
      <c r="J22" s="20">
        <v>7678</v>
      </c>
      <c r="K22" s="20">
        <v>64359</v>
      </c>
      <c r="L22" s="23">
        <f t="shared" si="0"/>
        <v>1.72440124332968</v>
      </c>
      <c r="M22" s="23">
        <f t="shared" si="1"/>
        <v>11.929955406392269</v>
      </c>
      <c r="N22" s="22" t="s">
        <v>41</v>
      </c>
    </row>
    <row r="23" spans="1:14" ht="24" customHeight="1" x14ac:dyDescent="0.25">
      <c r="A23" s="18" t="s">
        <v>152</v>
      </c>
      <c r="B23" s="19">
        <v>1.8</v>
      </c>
      <c r="C23" s="19">
        <v>5.5</v>
      </c>
      <c r="D23" s="19">
        <v>0.5</v>
      </c>
      <c r="E23" s="19">
        <v>8.5</v>
      </c>
      <c r="F23" s="19">
        <v>18.7</v>
      </c>
      <c r="G23" s="19">
        <v>0.2</v>
      </c>
      <c r="H23" s="19">
        <v>6.7</v>
      </c>
      <c r="I23" s="19">
        <v>53.6</v>
      </c>
      <c r="J23" s="20">
        <v>17813</v>
      </c>
      <c r="K23" s="20">
        <v>180742</v>
      </c>
      <c r="L23" s="21">
        <f t="shared" si="0"/>
        <v>4.0006198681208121</v>
      </c>
      <c r="M23" s="21">
        <f t="shared" si="1"/>
        <v>9.8554846134268743</v>
      </c>
      <c r="N23" s="22" t="s">
        <v>42</v>
      </c>
    </row>
    <row r="24" spans="1:14" ht="24" customHeight="1" x14ac:dyDescent="0.25">
      <c r="A24" s="18" t="s">
        <v>153</v>
      </c>
      <c r="B24" s="19">
        <v>4.4000000000000004</v>
      </c>
      <c r="C24" s="19">
        <v>1.3</v>
      </c>
      <c r="D24" s="19">
        <v>0.1</v>
      </c>
      <c r="E24" s="19">
        <v>27</v>
      </c>
      <c r="F24" s="19">
        <v>26.6</v>
      </c>
      <c r="G24" s="19">
        <v>3.1</v>
      </c>
      <c r="H24" s="19">
        <v>0.2</v>
      </c>
      <c r="I24" s="19">
        <v>82</v>
      </c>
      <c r="J24" s="20">
        <v>15213</v>
      </c>
      <c r="K24" s="20">
        <v>454836</v>
      </c>
      <c r="L24" s="23">
        <f t="shared" si="0"/>
        <v>3.4166861311245666</v>
      </c>
      <c r="M24" s="23">
        <f t="shared" si="1"/>
        <v>3.3447220536632982</v>
      </c>
      <c r="N24" s="22" t="s">
        <v>43</v>
      </c>
    </row>
    <row r="25" spans="1:14" ht="24" customHeight="1" x14ac:dyDescent="0.25">
      <c r="A25" s="18" t="s">
        <v>249</v>
      </c>
      <c r="B25" s="19">
        <v>3.8</v>
      </c>
      <c r="C25" s="19">
        <v>3.1</v>
      </c>
      <c r="D25" s="19">
        <v>0</v>
      </c>
      <c r="E25" s="19">
        <v>1.5</v>
      </c>
      <c r="F25" s="19">
        <v>0.8</v>
      </c>
      <c r="G25" s="19">
        <v>0.8</v>
      </c>
      <c r="H25" s="19">
        <v>0</v>
      </c>
      <c r="I25" s="19">
        <v>11.5</v>
      </c>
      <c r="J25" s="20">
        <v>15</v>
      </c>
      <c r="K25" s="20">
        <v>478</v>
      </c>
      <c r="L25" s="23"/>
      <c r="M25" s="23"/>
      <c r="N25" s="22" t="s">
        <v>248</v>
      </c>
    </row>
    <row r="26" spans="1:14" ht="24" customHeight="1" x14ac:dyDescent="0.25">
      <c r="A26" s="18" t="s">
        <v>154</v>
      </c>
      <c r="B26" s="19">
        <v>12.1</v>
      </c>
      <c r="C26" s="19">
        <v>0</v>
      </c>
      <c r="D26" s="19">
        <v>0</v>
      </c>
      <c r="E26" s="19">
        <v>9.1</v>
      </c>
      <c r="F26" s="19">
        <v>3</v>
      </c>
      <c r="G26" s="19">
        <v>0</v>
      </c>
      <c r="H26" s="19">
        <v>0</v>
      </c>
      <c r="I26" s="19">
        <v>48.5</v>
      </c>
      <c r="J26" s="20">
        <v>16</v>
      </c>
      <c r="K26" s="20">
        <v>97</v>
      </c>
      <c r="L26" s="21">
        <f t="shared" ref="L26:L44" si="2">(J26/$J$44)*100</f>
        <v>3.5934383815153527E-3</v>
      </c>
      <c r="M26" s="21">
        <f t="shared" si="1"/>
        <v>16.494845360824741</v>
      </c>
      <c r="N26" s="22" t="s">
        <v>44</v>
      </c>
    </row>
    <row r="27" spans="1:14" ht="24" customHeight="1" x14ac:dyDescent="0.25">
      <c r="A27" s="18" t="s">
        <v>155</v>
      </c>
      <c r="B27" s="19">
        <v>7.3</v>
      </c>
      <c r="C27" s="19">
        <v>19.100000000000001</v>
      </c>
      <c r="D27" s="19">
        <v>1.2</v>
      </c>
      <c r="E27" s="19">
        <v>20.399999999999999</v>
      </c>
      <c r="F27" s="19">
        <v>13.4</v>
      </c>
      <c r="G27" s="19">
        <v>0.6</v>
      </c>
      <c r="H27" s="19">
        <v>0.2</v>
      </c>
      <c r="I27" s="19">
        <v>78.8</v>
      </c>
      <c r="J27" s="20">
        <v>32765</v>
      </c>
      <c r="K27" s="20">
        <v>488966</v>
      </c>
      <c r="L27" s="23">
        <f t="shared" si="2"/>
        <v>7.3586880356469084</v>
      </c>
      <c r="M27" s="23">
        <f t="shared" si="1"/>
        <v>6.700874907457778</v>
      </c>
      <c r="N27" s="22" t="s">
        <v>45</v>
      </c>
    </row>
    <row r="28" spans="1:14" ht="24" customHeight="1" x14ac:dyDescent="0.25">
      <c r="A28" s="18" t="s">
        <v>156</v>
      </c>
      <c r="B28" s="19">
        <v>4.8</v>
      </c>
      <c r="C28" s="19">
        <v>15.4</v>
      </c>
      <c r="D28" s="19">
        <v>0.3</v>
      </c>
      <c r="E28" s="19">
        <v>18.8</v>
      </c>
      <c r="F28" s="19">
        <v>19.100000000000001</v>
      </c>
      <c r="G28" s="19">
        <v>2.2000000000000002</v>
      </c>
      <c r="H28" s="19">
        <v>0</v>
      </c>
      <c r="I28" s="19">
        <v>75.099999999999994</v>
      </c>
      <c r="J28" s="20">
        <v>45331</v>
      </c>
      <c r="K28" s="20">
        <v>557012</v>
      </c>
      <c r="L28" s="21">
        <f t="shared" si="2"/>
        <v>10.180884704529529</v>
      </c>
      <c r="M28" s="21">
        <f t="shared" si="1"/>
        <v>8.1382447774913285</v>
      </c>
      <c r="N28" s="22" t="s">
        <v>46</v>
      </c>
    </row>
    <row r="29" spans="1:14" ht="24" customHeight="1" x14ac:dyDescent="0.25">
      <c r="A29" s="18" t="s">
        <v>157</v>
      </c>
      <c r="B29" s="19">
        <v>2.6</v>
      </c>
      <c r="C29" s="19">
        <v>3.8</v>
      </c>
      <c r="D29" s="19">
        <v>0</v>
      </c>
      <c r="E29" s="19">
        <v>0.6</v>
      </c>
      <c r="F29" s="19">
        <v>4.2</v>
      </c>
      <c r="G29" s="19">
        <v>0.7</v>
      </c>
      <c r="H29" s="19">
        <v>0</v>
      </c>
      <c r="I29" s="19">
        <v>15.6</v>
      </c>
      <c r="J29" s="20">
        <v>248</v>
      </c>
      <c r="K29" s="20">
        <v>3914</v>
      </c>
      <c r="L29" s="23">
        <f t="shared" si="2"/>
        <v>5.5698294913487968E-2</v>
      </c>
      <c r="M29" s="23">
        <f t="shared" si="1"/>
        <v>6.336228921819111</v>
      </c>
      <c r="N29" s="22" t="s">
        <v>47</v>
      </c>
    </row>
    <row r="30" spans="1:14" ht="24" customHeight="1" x14ac:dyDescent="0.25">
      <c r="A30" s="18" t="s">
        <v>158</v>
      </c>
      <c r="B30" s="19">
        <v>4.5</v>
      </c>
      <c r="C30" s="19">
        <v>5.8</v>
      </c>
      <c r="D30" s="19">
        <v>0.1</v>
      </c>
      <c r="E30" s="19">
        <v>1.7</v>
      </c>
      <c r="F30" s="19">
        <v>3.8</v>
      </c>
      <c r="G30" s="19">
        <v>1.3</v>
      </c>
      <c r="H30" s="19">
        <v>0.2</v>
      </c>
      <c r="I30" s="19">
        <v>41.6</v>
      </c>
      <c r="J30" s="20">
        <v>690</v>
      </c>
      <c r="K30" s="20">
        <v>3625</v>
      </c>
      <c r="L30" s="21">
        <f t="shared" si="2"/>
        <v>0.1549670302028496</v>
      </c>
      <c r="M30" s="21">
        <f t="shared" si="1"/>
        <v>19.034482758620687</v>
      </c>
      <c r="N30" s="22" t="s">
        <v>48</v>
      </c>
    </row>
    <row r="31" spans="1:14" ht="24" customHeight="1" x14ac:dyDescent="0.25">
      <c r="A31" s="18" t="s">
        <v>331</v>
      </c>
      <c r="B31" s="19">
        <v>2.2999999999999998</v>
      </c>
      <c r="C31" s="19">
        <v>0.3</v>
      </c>
      <c r="D31" s="19">
        <v>0</v>
      </c>
      <c r="E31" s="19">
        <v>0.7</v>
      </c>
      <c r="F31" s="19">
        <v>4.5999999999999996</v>
      </c>
      <c r="G31" s="19">
        <v>0</v>
      </c>
      <c r="H31" s="19">
        <v>0</v>
      </c>
      <c r="I31" s="19">
        <v>24.1</v>
      </c>
      <c r="J31" s="20">
        <v>147</v>
      </c>
      <c r="K31" s="20">
        <v>4133</v>
      </c>
      <c r="L31" s="23">
        <f t="shared" si="2"/>
        <v>3.3014715130172304E-2</v>
      </c>
      <c r="M31" s="23">
        <f t="shared" si="1"/>
        <v>3.5567384466489229</v>
      </c>
      <c r="N31" s="22" t="s">
        <v>49</v>
      </c>
    </row>
    <row r="32" spans="1:14" ht="24" customHeight="1" x14ac:dyDescent="0.25">
      <c r="A32" s="18" t="s">
        <v>159</v>
      </c>
      <c r="B32" s="19">
        <v>0.7</v>
      </c>
      <c r="C32" s="19">
        <v>0.4</v>
      </c>
      <c r="D32" s="19">
        <v>0</v>
      </c>
      <c r="E32" s="19">
        <v>0.3</v>
      </c>
      <c r="F32" s="19">
        <v>0.8</v>
      </c>
      <c r="G32" s="19">
        <v>0</v>
      </c>
      <c r="H32" s="19">
        <v>0</v>
      </c>
      <c r="I32" s="19">
        <v>4.5999999999999996</v>
      </c>
      <c r="J32" s="20">
        <v>49</v>
      </c>
      <c r="K32" s="20">
        <v>1592</v>
      </c>
      <c r="L32" s="21">
        <f t="shared" si="2"/>
        <v>1.1004905043390769E-2</v>
      </c>
      <c r="M32" s="21">
        <f t="shared" si="1"/>
        <v>3.0778894472361809</v>
      </c>
      <c r="N32" s="22" t="s">
        <v>50</v>
      </c>
    </row>
    <row r="33" spans="1:14" ht="24" customHeight="1" x14ac:dyDescent="0.25">
      <c r="A33" s="18" t="s">
        <v>160</v>
      </c>
      <c r="B33" s="19">
        <v>6.4</v>
      </c>
      <c r="C33" s="19">
        <v>23.2</v>
      </c>
      <c r="D33" s="19">
        <v>1.1000000000000001</v>
      </c>
      <c r="E33" s="19">
        <v>23.2</v>
      </c>
      <c r="F33" s="19">
        <v>32</v>
      </c>
      <c r="G33" s="19">
        <v>3</v>
      </c>
      <c r="H33" s="19">
        <v>0.1</v>
      </c>
      <c r="I33" s="19">
        <v>103.3</v>
      </c>
      <c r="J33" s="20">
        <v>23648</v>
      </c>
      <c r="K33" s="20">
        <v>178190</v>
      </c>
      <c r="L33" s="23">
        <f t="shared" si="2"/>
        <v>5.311101927879692</v>
      </c>
      <c r="M33" s="23">
        <f t="shared" si="1"/>
        <v>13.27122734160166</v>
      </c>
      <c r="N33" s="22" t="s">
        <v>51</v>
      </c>
    </row>
    <row r="34" spans="1:14" ht="24" customHeight="1" x14ac:dyDescent="0.25">
      <c r="A34" s="18" t="s">
        <v>332</v>
      </c>
      <c r="B34" s="19">
        <v>1.1000000000000001</v>
      </c>
      <c r="C34" s="19">
        <v>1.7</v>
      </c>
      <c r="D34" s="19">
        <v>0.1</v>
      </c>
      <c r="E34" s="19">
        <v>1.1000000000000001</v>
      </c>
      <c r="F34" s="19">
        <v>4.0999999999999996</v>
      </c>
      <c r="G34" s="19">
        <v>0.6</v>
      </c>
      <c r="H34" s="19">
        <v>0.8</v>
      </c>
      <c r="I34" s="19">
        <v>23.6</v>
      </c>
      <c r="J34" s="20">
        <v>200</v>
      </c>
      <c r="K34" s="20">
        <v>4558</v>
      </c>
      <c r="L34" s="21">
        <f t="shared" si="2"/>
        <v>4.4917979768941914E-2</v>
      </c>
      <c r="M34" s="21">
        <f t="shared" si="1"/>
        <v>4.3878894251864846</v>
      </c>
      <c r="N34" s="22" t="s">
        <v>52</v>
      </c>
    </row>
    <row r="35" spans="1:14" ht="24" customHeight="1" x14ac:dyDescent="0.25">
      <c r="A35" s="18" t="s">
        <v>161</v>
      </c>
      <c r="B35" s="19">
        <v>3.6</v>
      </c>
      <c r="C35" s="19">
        <v>10.199999999999999</v>
      </c>
      <c r="D35" s="19">
        <v>0.5</v>
      </c>
      <c r="E35" s="19">
        <v>11.3</v>
      </c>
      <c r="F35" s="19">
        <v>4.5999999999999996</v>
      </c>
      <c r="G35" s="19">
        <v>0.2</v>
      </c>
      <c r="H35" s="19">
        <v>0</v>
      </c>
      <c r="I35" s="19">
        <v>38.4</v>
      </c>
      <c r="J35" s="20">
        <v>5572</v>
      </c>
      <c r="K35" s="20">
        <v>73625</v>
      </c>
      <c r="L35" s="23">
        <f t="shared" si="2"/>
        <v>1.2514149163627217</v>
      </c>
      <c r="M35" s="23">
        <f t="shared" si="1"/>
        <v>7.5680814940577257</v>
      </c>
      <c r="N35" s="22" t="s">
        <v>53</v>
      </c>
    </row>
    <row r="36" spans="1:14" ht="24" customHeight="1" x14ac:dyDescent="0.25">
      <c r="A36" s="18" t="s">
        <v>162</v>
      </c>
      <c r="B36" s="19">
        <v>13.8</v>
      </c>
      <c r="C36" s="19">
        <v>16.8</v>
      </c>
      <c r="D36" s="19">
        <v>1.2</v>
      </c>
      <c r="E36" s="19">
        <v>48.2</v>
      </c>
      <c r="F36" s="19">
        <v>21.7</v>
      </c>
      <c r="G36" s="19">
        <v>0.2</v>
      </c>
      <c r="H36" s="19">
        <v>0</v>
      </c>
      <c r="I36" s="19">
        <v>115.1</v>
      </c>
      <c r="J36" s="20">
        <v>45058</v>
      </c>
      <c r="K36" s="20">
        <v>312804</v>
      </c>
      <c r="L36" s="21">
        <f t="shared" si="2"/>
        <v>10.119571662144923</v>
      </c>
      <c r="M36" s="21">
        <f t="shared" si="1"/>
        <v>14.404547256428945</v>
      </c>
      <c r="N36" s="22" t="s">
        <v>54</v>
      </c>
    </row>
    <row r="37" spans="1:14" ht="24" customHeight="1" x14ac:dyDescent="0.25">
      <c r="A37" s="18" t="s">
        <v>163</v>
      </c>
      <c r="B37" s="19">
        <v>4</v>
      </c>
      <c r="C37" s="19">
        <v>10.5</v>
      </c>
      <c r="D37" s="19">
        <v>0</v>
      </c>
      <c r="E37" s="19">
        <v>0.6</v>
      </c>
      <c r="F37" s="19">
        <v>7.1</v>
      </c>
      <c r="G37" s="19">
        <v>0.6</v>
      </c>
      <c r="H37" s="19">
        <v>0</v>
      </c>
      <c r="I37" s="19">
        <v>55.4</v>
      </c>
      <c r="J37" s="20">
        <v>179</v>
      </c>
      <c r="K37" s="20">
        <v>819</v>
      </c>
      <c r="L37" s="23">
        <f t="shared" si="2"/>
        <v>4.0201591893203013E-2</v>
      </c>
      <c r="M37" s="23">
        <f t="shared" si="1"/>
        <v>21.855921855921856</v>
      </c>
      <c r="N37" s="22" t="s">
        <v>55</v>
      </c>
    </row>
    <row r="38" spans="1:14" ht="24" customHeight="1" x14ac:dyDescent="0.25">
      <c r="A38" s="18" t="s">
        <v>164</v>
      </c>
      <c r="B38" s="19">
        <v>1.1000000000000001</v>
      </c>
      <c r="C38" s="19">
        <v>1.4</v>
      </c>
      <c r="D38" s="19">
        <v>0.1</v>
      </c>
      <c r="E38" s="19">
        <v>2.7</v>
      </c>
      <c r="F38" s="19">
        <v>3.7</v>
      </c>
      <c r="G38" s="19">
        <v>0.2</v>
      </c>
      <c r="H38" s="19">
        <v>0.6</v>
      </c>
      <c r="I38" s="19">
        <v>24</v>
      </c>
      <c r="J38" s="20">
        <v>9207</v>
      </c>
      <c r="K38" s="20">
        <v>473456</v>
      </c>
      <c r="L38" s="21">
        <f t="shared" si="2"/>
        <v>2.0677991986632409</v>
      </c>
      <c r="M38" s="21">
        <f t="shared" si="1"/>
        <v>1.9446368828359972</v>
      </c>
      <c r="N38" s="22" t="s">
        <v>56</v>
      </c>
    </row>
    <row r="39" spans="1:14" ht="24" customHeight="1" x14ac:dyDescent="0.25">
      <c r="A39" s="18" t="s">
        <v>165</v>
      </c>
      <c r="B39" s="19">
        <v>4.3</v>
      </c>
      <c r="C39" s="19">
        <v>11.6</v>
      </c>
      <c r="D39" s="19">
        <v>0.7</v>
      </c>
      <c r="E39" s="19">
        <v>53</v>
      </c>
      <c r="F39" s="19">
        <v>24.7</v>
      </c>
      <c r="G39" s="19">
        <v>4.9000000000000004</v>
      </c>
      <c r="H39" s="19">
        <v>0</v>
      </c>
      <c r="I39" s="19">
        <v>117</v>
      </c>
      <c r="J39" s="20">
        <v>22066</v>
      </c>
      <c r="K39" s="20">
        <v>165830</v>
      </c>
      <c r="L39" s="23">
        <f t="shared" si="2"/>
        <v>4.9558007079073612</v>
      </c>
      <c r="M39" s="23">
        <f t="shared" si="1"/>
        <v>13.306398118555146</v>
      </c>
      <c r="N39" s="22" t="s">
        <v>57</v>
      </c>
    </row>
    <row r="40" spans="1:14" ht="24" customHeight="1" x14ac:dyDescent="0.25">
      <c r="A40" s="18" t="s">
        <v>166</v>
      </c>
      <c r="B40" s="19">
        <v>3.1</v>
      </c>
      <c r="C40" s="19">
        <v>4.5999999999999996</v>
      </c>
      <c r="D40" s="19">
        <v>1.2</v>
      </c>
      <c r="E40" s="19">
        <v>16.7</v>
      </c>
      <c r="F40" s="19">
        <v>4.3</v>
      </c>
      <c r="G40" s="19">
        <v>0.1</v>
      </c>
      <c r="H40" s="19">
        <v>0</v>
      </c>
      <c r="I40" s="19">
        <v>37.1</v>
      </c>
      <c r="J40" s="20">
        <v>752</v>
      </c>
      <c r="K40" s="20">
        <v>4532</v>
      </c>
      <c r="L40" s="21">
        <f t="shared" si="2"/>
        <v>0.1688916039312216</v>
      </c>
      <c r="M40" s="21">
        <f t="shared" si="1"/>
        <v>16.593115622241836</v>
      </c>
      <c r="N40" s="22" t="s">
        <v>58</v>
      </c>
    </row>
    <row r="41" spans="1:14" ht="24" customHeight="1" x14ac:dyDescent="0.25">
      <c r="A41" s="18" t="s">
        <v>168</v>
      </c>
      <c r="B41" s="19">
        <v>15.4</v>
      </c>
      <c r="C41" s="19">
        <v>12.4</v>
      </c>
      <c r="D41" s="19">
        <v>1.2</v>
      </c>
      <c r="E41" s="19">
        <v>16.899999999999999</v>
      </c>
      <c r="F41" s="19">
        <v>12.4</v>
      </c>
      <c r="G41" s="19">
        <v>0.3</v>
      </c>
      <c r="H41" s="19">
        <v>0.7</v>
      </c>
      <c r="I41" s="19">
        <v>77</v>
      </c>
      <c r="J41" s="20">
        <v>4337</v>
      </c>
      <c r="K41" s="20">
        <v>34607</v>
      </c>
      <c r="L41" s="23">
        <f t="shared" si="2"/>
        <v>0.97404639128950543</v>
      </c>
      <c r="M41" s="23">
        <f>J41/K41*100</f>
        <v>12.532146675528072</v>
      </c>
      <c r="N41" s="22" t="s">
        <v>60</v>
      </c>
    </row>
    <row r="42" spans="1:14" ht="24" customHeight="1" x14ac:dyDescent="0.25">
      <c r="A42" s="18" t="s">
        <v>167</v>
      </c>
      <c r="B42" s="19">
        <v>3.3</v>
      </c>
      <c r="C42" s="19">
        <v>13.3</v>
      </c>
      <c r="D42" s="19">
        <v>1.9</v>
      </c>
      <c r="E42" s="19">
        <v>18.2</v>
      </c>
      <c r="F42" s="19">
        <v>9.4</v>
      </c>
      <c r="G42" s="19">
        <v>0</v>
      </c>
      <c r="H42" s="19">
        <v>4.3</v>
      </c>
      <c r="I42" s="19">
        <v>58.6</v>
      </c>
      <c r="J42" s="20">
        <v>65743</v>
      </c>
      <c r="K42" s="20">
        <v>753675</v>
      </c>
      <c r="L42" s="21">
        <f t="shared" si="2"/>
        <v>14.765213719747742</v>
      </c>
      <c r="M42" s="21">
        <f t="shared" si="1"/>
        <v>8.7229906790062017</v>
      </c>
      <c r="N42" s="22" t="s">
        <v>59</v>
      </c>
    </row>
    <row r="43" spans="1:14" ht="24" customHeight="1" x14ac:dyDescent="0.25">
      <c r="A43" s="18" t="s">
        <v>169</v>
      </c>
      <c r="B43" s="19">
        <v>2.2999999999999998</v>
      </c>
      <c r="C43" s="19">
        <v>13.6</v>
      </c>
      <c r="D43" s="19">
        <v>0.8</v>
      </c>
      <c r="E43" s="19">
        <v>40.6</v>
      </c>
      <c r="F43" s="19">
        <v>5.0999999999999996</v>
      </c>
      <c r="G43" s="19">
        <v>0.8</v>
      </c>
      <c r="H43" s="19">
        <v>0</v>
      </c>
      <c r="I43" s="19">
        <v>71.8</v>
      </c>
      <c r="J43" s="20">
        <v>34738</v>
      </c>
      <c r="K43" s="20">
        <v>180539</v>
      </c>
      <c r="L43" s="23">
        <f t="shared" si="2"/>
        <v>7.8018039060675211</v>
      </c>
      <c r="M43" s="23">
        <f t="shared" si="1"/>
        <v>19.241271968937461</v>
      </c>
      <c r="N43" s="22" t="s">
        <v>61</v>
      </c>
    </row>
    <row r="44" spans="1:14" ht="24" customHeight="1" x14ac:dyDescent="0.25">
      <c r="A44" s="18" t="s">
        <v>170</v>
      </c>
      <c r="B44" s="24">
        <v>4.7</v>
      </c>
      <c r="C44" s="24">
        <v>12.7</v>
      </c>
      <c r="D44" s="24">
        <v>1</v>
      </c>
      <c r="E44" s="24">
        <v>20.9</v>
      </c>
      <c r="F44" s="24">
        <v>12.4</v>
      </c>
      <c r="G44" s="24">
        <v>1.3</v>
      </c>
      <c r="H44" s="24">
        <v>2</v>
      </c>
      <c r="I44" s="24">
        <v>66.400000000000006</v>
      </c>
      <c r="J44" s="25">
        <v>445256</v>
      </c>
      <c r="K44" s="25">
        <v>5824946</v>
      </c>
      <c r="L44" s="21">
        <f t="shared" si="2"/>
        <v>100</v>
      </c>
      <c r="M44" s="21">
        <f t="shared" si="1"/>
        <v>7.6439506907016828</v>
      </c>
      <c r="N44" s="22" t="s">
        <v>135</v>
      </c>
    </row>
    <row r="45" spans="1:14" ht="24" customHeight="1" x14ac:dyDescent="0.25">
      <c r="A45" s="69" t="s">
        <v>326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</row>
    <row r="46" spans="1:14" ht="24" customHeight="1" x14ac:dyDescent="0.25">
      <c r="A46" s="72" t="s">
        <v>260</v>
      </c>
      <c r="B46" s="69"/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</row>
    <row r="47" spans="1:14" ht="24" customHeight="1" x14ac:dyDescent="0.25">
      <c r="A47" s="72" t="s">
        <v>261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</row>
  </sheetData>
  <mergeCells count="14">
    <mergeCell ref="A46:N46"/>
    <mergeCell ref="A47:N47"/>
    <mergeCell ref="A1:N1"/>
    <mergeCell ref="A2:N2"/>
    <mergeCell ref="A45:N45"/>
    <mergeCell ref="B4:I4"/>
    <mergeCell ref="J4:K4"/>
    <mergeCell ref="M4:M6"/>
    <mergeCell ref="L4:L6"/>
    <mergeCell ref="B5:I5"/>
    <mergeCell ref="J5:K5"/>
    <mergeCell ref="A4:A7"/>
    <mergeCell ref="N4:N7"/>
    <mergeCell ref="A3:N3"/>
  </mergeCells>
  <pageMargins left="0.70866141732283472" right="0.70866141732283472" top="0.74803149606299213" bottom="0.74803149606299213" header="0.31496062992125984" footer="0.31496062992125984"/>
  <pageSetup scale="5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14999847407452621"/>
  </sheetPr>
  <dimension ref="A1:L53"/>
  <sheetViews>
    <sheetView view="pageBreakPreview" zoomScaleSheetLayoutView="100" workbookViewId="0">
      <selection activeCell="Q18" sqref="Q18"/>
    </sheetView>
  </sheetViews>
  <sheetFormatPr defaultColWidth="8.85546875" defaultRowHeight="15" x14ac:dyDescent="0.25"/>
  <cols>
    <col min="1" max="1" width="22.85546875" style="3" customWidth="1"/>
    <col min="2" max="2" width="11.85546875" style="3" customWidth="1"/>
    <col min="3" max="3" width="12.28515625" style="3" customWidth="1"/>
    <col min="4" max="4" width="11.7109375" style="3" customWidth="1"/>
    <col min="5" max="5" width="11.28515625" style="3" customWidth="1"/>
    <col min="6" max="9" width="8.85546875" style="3"/>
    <col min="10" max="10" width="10.7109375" style="3" customWidth="1"/>
    <col min="11" max="11" width="13" style="3" customWidth="1"/>
    <col min="12" max="12" width="21.7109375" style="3" customWidth="1"/>
    <col min="13" max="13" width="22.140625" style="3" customWidth="1"/>
    <col min="14" max="16384" width="8.85546875" style="3"/>
  </cols>
  <sheetData>
    <row r="1" spans="1:12" ht="25.9" customHeight="1" x14ac:dyDescent="0.25">
      <c r="A1" s="73" t="s">
        <v>381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12" ht="26.45" customHeight="1" x14ac:dyDescent="0.25">
      <c r="A2" s="73" t="s">
        <v>382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</row>
    <row r="3" spans="1:12" ht="26.45" customHeight="1" x14ac:dyDescent="0.25">
      <c r="A3" s="76">
        <v>2022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2" ht="57" customHeight="1" x14ac:dyDescent="0.25">
      <c r="A4" s="68" t="s">
        <v>354</v>
      </c>
      <c r="B4" s="12" t="s">
        <v>300</v>
      </c>
      <c r="C4" s="12" t="s">
        <v>208</v>
      </c>
      <c r="D4" s="12" t="s">
        <v>210</v>
      </c>
      <c r="E4" s="12" t="s">
        <v>302</v>
      </c>
      <c r="F4" s="12" t="s">
        <v>304</v>
      </c>
      <c r="G4" s="12" t="s">
        <v>306</v>
      </c>
      <c r="H4" s="12" t="s">
        <v>308</v>
      </c>
      <c r="I4" s="12" t="s">
        <v>212</v>
      </c>
      <c r="J4" s="12" t="s">
        <v>177</v>
      </c>
      <c r="K4" s="26" t="s">
        <v>351</v>
      </c>
      <c r="L4" s="68" t="s">
        <v>133</v>
      </c>
    </row>
    <row r="5" spans="1:12" ht="74.25" customHeight="1" x14ac:dyDescent="0.25">
      <c r="A5" s="68"/>
      <c r="B5" s="12" t="s">
        <v>301</v>
      </c>
      <c r="C5" s="12" t="s">
        <v>207</v>
      </c>
      <c r="D5" s="12" t="s">
        <v>209</v>
      </c>
      <c r="E5" s="12" t="s">
        <v>303</v>
      </c>
      <c r="F5" s="12" t="s">
        <v>305</v>
      </c>
      <c r="G5" s="12" t="s">
        <v>307</v>
      </c>
      <c r="H5" s="12" t="s">
        <v>309</v>
      </c>
      <c r="I5" s="12" t="s">
        <v>211</v>
      </c>
      <c r="J5" s="12" t="s">
        <v>62</v>
      </c>
      <c r="K5" s="12" t="s">
        <v>352</v>
      </c>
      <c r="L5" s="68"/>
    </row>
    <row r="6" spans="1:12" ht="28.9" customHeight="1" x14ac:dyDescent="0.25">
      <c r="A6" s="13" t="s">
        <v>346</v>
      </c>
      <c r="B6" s="17">
        <v>0</v>
      </c>
      <c r="C6" s="17">
        <v>0</v>
      </c>
      <c r="D6" s="17">
        <v>0</v>
      </c>
      <c r="E6" s="17">
        <v>0</v>
      </c>
      <c r="F6" s="17">
        <v>9</v>
      </c>
      <c r="G6" s="17">
        <v>3</v>
      </c>
      <c r="H6" s="17">
        <v>0</v>
      </c>
      <c r="I6" s="17">
        <v>0</v>
      </c>
      <c r="J6" s="17">
        <v>12</v>
      </c>
      <c r="K6" s="27">
        <f t="shared" ref="K6:K42" si="0">J6/$J$42*100</f>
        <v>3.7521105621912326E-2</v>
      </c>
      <c r="L6" s="16" t="s">
        <v>63</v>
      </c>
    </row>
    <row r="7" spans="1:12" ht="22.15" customHeight="1" x14ac:dyDescent="0.25">
      <c r="A7" s="13" t="s">
        <v>140</v>
      </c>
      <c r="B7" s="17">
        <v>0</v>
      </c>
      <c r="C7" s="17">
        <v>0</v>
      </c>
      <c r="D7" s="17">
        <v>0</v>
      </c>
      <c r="E7" s="17">
        <v>0</v>
      </c>
      <c r="F7" s="17">
        <v>458</v>
      </c>
      <c r="G7" s="17">
        <v>160</v>
      </c>
      <c r="H7" s="17">
        <v>8</v>
      </c>
      <c r="I7" s="17">
        <v>1</v>
      </c>
      <c r="J7" s="17">
        <v>627</v>
      </c>
      <c r="K7" s="27">
        <f t="shared" si="0"/>
        <v>1.9604777687449191</v>
      </c>
      <c r="L7" s="16" t="s">
        <v>64</v>
      </c>
    </row>
    <row r="8" spans="1:12" ht="22.15" customHeight="1" x14ac:dyDescent="0.25">
      <c r="A8" s="13" t="s">
        <v>141</v>
      </c>
      <c r="B8" s="17">
        <v>1</v>
      </c>
      <c r="C8" s="17">
        <v>3</v>
      </c>
      <c r="D8" s="17">
        <v>17</v>
      </c>
      <c r="E8" s="17">
        <v>9</v>
      </c>
      <c r="F8" s="17">
        <v>24</v>
      </c>
      <c r="G8" s="17">
        <v>19</v>
      </c>
      <c r="H8" s="17">
        <v>1</v>
      </c>
      <c r="I8" s="17">
        <v>0</v>
      </c>
      <c r="J8" s="17">
        <v>74</v>
      </c>
      <c r="K8" s="27">
        <f t="shared" si="0"/>
        <v>0.23138015133512602</v>
      </c>
      <c r="L8" s="16" t="s">
        <v>65</v>
      </c>
    </row>
    <row r="9" spans="1:12" ht="22.15" customHeight="1" x14ac:dyDescent="0.25">
      <c r="A9" s="13" t="s">
        <v>142</v>
      </c>
      <c r="B9" s="17">
        <v>0</v>
      </c>
      <c r="C9" s="17">
        <v>0</v>
      </c>
      <c r="D9" s="17">
        <v>2</v>
      </c>
      <c r="E9" s="17">
        <v>2</v>
      </c>
      <c r="F9" s="17">
        <v>868</v>
      </c>
      <c r="G9" s="17">
        <v>455</v>
      </c>
      <c r="H9" s="17">
        <v>151</v>
      </c>
      <c r="I9" s="17">
        <v>0</v>
      </c>
      <c r="J9" s="17">
        <v>1478</v>
      </c>
      <c r="K9" s="27">
        <f t="shared" si="0"/>
        <v>4.6213495090988683</v>
      </c>
      <c r="L9" s="16" t="s">
        <v>66</v>
      </c>
    </row>
    <row r="10" spans="1:12" ht="22.15" customHeight="1" x14ac:dyDescent="0.25">
      <c r="A10" s="13" t="s">
        <v>143</v>
      </c>
      <c r="B10" s="17">
        <v>0</v>
      </c>
      <c r="C10" s="17">
        <v>0</v>
      </c>
      <c r="D10" s="17">
        <v>0</v>
      </c>
      <c r="E10" s="17">
        <v>0</v>
      </c>
      <c r="F10" s="17">
        <v>644</v>
      </c>
      <c r="G10" s="17">
        <v>225</v>
      </c>
      <c r="H10" s="17">
        <v>10</v>
      </c>
      <c r="I10" s="17">
        <v>2</v>
      </c>
      <c r="J10" s="17">
        <v>881</v>
      </c>
      <c r="K10" s="27">
        <f t="shared" si="0"/>
        <v>2.75467450440873</v>
      </c>
      <c r="L10" s="16" t="s">
        <v>67</v>
      </c>
    </row>
    <row r="11" spans="1:12" ht="22.15" customHeight="1" x14ac:dyDescent="0.25">
      <c r="A11" s="13" t="s">
        <v>144</v>
      </c>
      <c r="B11" s="17">
        <v>2</v>
      </c>
      <c r="C11" s="17">
        <v>4</v>
      </c>
      <c r="D11" s="17">
        <v>21</v>
      </c>
      <c r="E11" s="17">
        <v>21</v>
      </c>
      <c r="F11" s="17">
        <v>21</v>
      </c>
      <c r="G11" s="17">
        <v>9</v>
      </c>
      <c r="H11" s="17">
        <v>0</v>
      </c>
      <c r="I11" s="17">
        <v>0</v>
      </c>
      <c r="J11" s="17">
        <v>78</v>
      </c>
      <c r="K11" s="27">
        <f t="shared" si="0"/>
        <v>0.24388718654243013</v>
      </c>
      <c r="L11" s="16" t="s">
        <v>68</v>
      </c>
    </row>
    <row r="12" spans="1:12" ht="22.15" customHeight="1" x14ac:dyDescent="0.25">
      <c r="A12" s="13" t="s">
        <v>145</v>
      </c>
      <c r="B12" s="17">
        <v>0</v>
      </c>
      <c r="C12" s="17">
        <v>0</v>
      </c>
      <c r="D12" s="17">
        <v>0</v>
      </c>
      <c r="E12" s="17">
        <v>0</v>
      </c>
      <c r="F12" s="17">
        <v>786</v>
      </c>
      <c r="G12" s="17">
        <v>408</v>
      </c>
      <c r="H12" s="17">
        <v>47</v>
      </c>
      <c r="I12" s="17">
        <v>5</v>
      </c>
      <c r="J12" s="17">
        <v>1246</v>
      </c>
      <c r="K12" s="27">
        <f t="shared" si="0"/>
        <v>3.8959414670752297</v>
      </c>
      <c r="L12" s="16" t="s">
        <v>69</v>
      </c>
    </row>
    <row r="13" spans="1:12" ht="35.25" customHeight="1" x14ac:dyDescent="0.25">
      <c r="A13" s="13" t="s">
        <v>361</v>
      </c>
      <c r="B13" s="17">
        <v>0</v>
      </c>
      <c r="C13" s="17">
        <v>0</v>
      </c>
      <c r="D13" s="17">
        <v>0</v>
      </c>
      <c r="E13" s="17">
        <v>0</v>
      </c>
      <c r="F13" s="17">
        <v>6</v>
      </c>
      <c r="G13" s="17">
        <v>3</v>
      </c>
      <c r="H13" s="17">
        <v>0</v>
      </c>
      <c r="I13" s="17">
        <v>0</v>
      </c>
      <c r="J13" s="17">
        <v>9</v>
      </c>
      <c r="K13" s="27">
        <f t="shared" si="0"/>
        <v>2.8140829216434245E-2</v>
      </c>
      <c r="L13" s="16" t="s">
        <v>274</v>
      </c>
    </row>
    <row r="14" spans="1:12" ht="22.15" customHeight="1" x14ac:dyDescent="0.25">
      <c r="A14" s="13" t="s">
        <v>146</v>
      </c>
      <c r="B14" s="17">
        <v>0</v>
      </c>
      <c r="C14" s="17">
        <v>0</v>
      </c>
      <c r="D14" s="17">
        <v>0</v>
      </c>
      <c r="E14" s="17">
        <v>0</v>
      </c>
      <c r="F14" s="17">
        <v>886</v>
      </c>
      <c r="G14" s="17">
        <v>304</v>
      </c>
      <c r="H14" s="17">
        <v>17</v>
      </c>
      <c r="I14" s="17">
        <v>5</v>
      </c>
      <c r="J14" s="17">
        <v>1212</v>
      </c>
      <c r="K14" s="27">
        <f t="shared" si="0"/>
        <v>3.7896316678131448</v>
      </c>
      <c r="L14" s="16" t="s">
        <v>35</v>
      </c>
    </row>
    <row r="15" spans="1:12" ht="22.15" customHeight="1" x14ac:dyDescent="0.25">
      <c r="A15" s="13" t="s">
        <v>147</v>
      </c>
      <c r="B15" s="17">
        <v>2</v>
      </c>
      <c r="C15" s="17">
        <v>12</v>
      </c>
      <c r="D15" s="17">
        <v>26</v>
      </c>
      <c r="E15" s="17">
        <v>17</v>
      </c>
      <c r="F15" s="17">
        <v>10</v>
      </c>
      <c r="G15" s="17">
        <v>6</v>
      </c>
      <c r="H15" s="17">
        <v>2</v>
      </c>
      <c r="I15" s="17">
        <v>0</v>
      </c>
      <c r="J15" s="17">
        <v>75</v>
      </c>
      <c r="K15" s="27">
        <f t="shared" si="0"/>
        <v>0.23450691013695205</v>
      </c>
      <c r="L15" s="16" t="s">
        <v>70</v>
      </c>
    </row>
    <row r="16" spans="1:12" ht="22.15" customHeight="1" x14ac:dyDescent="0.25">
      <c r="A16" s="13" t="s">
        <v>148</v>
      </c>
      <c r="B16" s="17">
        <v>0</v>
      </c>
      <c r="C16" s="17">
        <v>0</v>
      </c>
      <c r="D16" s="17">
        <v>0</v>
      </c>
      <c r="E16" s="17">
        <v>0</v>
      </c>
      <c r="F16" s="17">
        <v>407</v>
      </c>
      <c r="G16" s="17">
        <v>189</v>
      </c>
      <c r="H16" s="17">
        <v>12</v>
      </c>
      <c r="I16" s="17">
        <v>2</v>
      </c>
      <c r="J16" s="17">
        <v>610</v>
      </c>
      <c r="K16" s="27">
        <f t="shared" si="0"/>
        <v>1.9073228691138766</v>
      </c>
      <c r="L16" s="16" t="s">
        <v>71</v>
      </c>
    </row>
    <row r="17" spans="1:12" ht="22.15" customHeight="1" x14ac:dyDescent="0.25">
      <c r="A17" s="13" t="s">
        <v>149</v>
      </c>
      <c r="B17" s="17">
        <v>0</v>
      </c>
      <c r="C17" s="17">
        <v>0</v>
      </c>
      <c r="D17" s="17">
        <v>0</v>
      </c>
      <c r="E17" s="17">
        <v>0</v>
      </c>
      <c r="F17" s="17">
        <v>1094</v>
      </c>
      <c r="G17" s="17">
        <v>628</v>
      </c>
      <c r="H17" s="17">
        <v>59</v>
      </c>
      <c r="I17" s="17">
        <v>6</v>
      </c>
      <c r="J17" s="17">
        <v>1787</v>
      </c>
      <c r="K17" s="27">
        <f t="shared" si="0"/>
        <v>5.5875179788631097</v>
      </c>
      <c r="L17" s="16" t="s">
        <v>72</v>
      </c>
    </row>
    <row r="18" spans="1:12" ht="22.15" customHeight="1" x14ac:dyDescent="0.25">
      <c r="A18" s="13" t="s">
        <v>150</v>
      </c>
      <c r="B18" s="17">
        <v>10</v>
      </c>
      <c r="C18" s="17">
        <v>22</v>
      </c>
      <c r="D18" s="17">
        <v>95</v>
      </c>
      <c r="E18" s="17">
        <v>96</v>
      </c>
      <c r="F18" s="17">
        <v>109</v>
      </c>
      <c r="G18" s="17">
        <v>32</v>
      </c>
      <c r="H18" s="17">
        <v>5</v>
      </c>
      <c r="I18" s="17">
        <v>0</v>
      </c>
      <c r="J18" s="17">
        <v>369</v>
      </c>
      <c r="K18" s="27">
        <f t="shared" si="0"/>
        <v>1.153773997873804</v>
      </c>
      <c r="L18" s="16" t="s">
        <v>73</v>
      </c>
    </row>
    <row r="19" spans="1:12" ht="22.15" customHeight="1" x14ac:dyDescent="0.25">
      <c r="A19" s="13" t="s">
        <v>355</v>
      </c>
      <c r="B19" s="17">
        <v>0</v>
      </c>
      <c r="C19" s="17">
        <v>0</v>
      </c>
      <c r="D19" s="17">
        <v>0</v>
      </c>
      <c r="E19" s="17">
        <v>0</v>
      </c>
      <c r="F19" s="17">
        <v>203</v>
      </c>
      <c r="G19" s="17">
        <v>78</v>
      </c>
      <c r="H19" s="17">
        <v>5</v>
      </c>
      <c r="I19" s="17">
        <v>1</v>
      </c>
      <c r="J19" s="17">
        <v>287</v>
      </c>
      <c r="K19" s="27">
        <f t="shared" si="0"/>
        <v>0.89737977612406972</v>
      </c>
      <c r="L19" s="16" t="s">
        <v>74</v>
      </c>
    </row>
    <row r="20" spans="1:12" ht="22.15" customHeight="1" x14ac:dyDescent="0.25">
      <c r="A20" s="13" t="s">
        <v>151</v>
      </c>
      <c r="B20" s="17">
        <v>0</v>
      </c>
      <c r="C20" s="17">
        <v>0</v>
      </c>
      <c r="D20" s="17">
        <v>10</v>
      </c>
      <c r="E20" s="17">
        <v>174</v>
      </c>
      <c r="F20" s="17">
        <v>903</v>
      </c>
      <c r="G20" s="17">
        <v>208</v>
      </c>
      <c r="H20" s="17">
        <v>3</v>
      </c>
      <c r="I20" s="17">
        <v>0</v>
      </c>
      <c r="J20" s="17">
        <v>1298</v>
      </c>
      <c r="K20" s="27">
        <f t="shared" si="0"/>
        <v>4.0585329247701836</v>
      </c>
      <c r="L20" s="16" t="s">
        <v>75</v>
      </c>
    </row>
    <row r="21" spans="1:12" ht="22.15" customHeight="1" x14ac:dyDescent="0.25">
      <c r="A21" s="13" t="s">
        <v>152</v>
      </c>
      <c r="B21" s="17">
        <v>0</v>
      </c>
      <c r="C21" s="17">
        <v>0</v>
      </c>
      <c r="D21" s="17">
        <v>0</v>
      </c>
      <c r="E21" s="17">
        <v>0</v>
      </c>
      <c r="F21" s="17">
        <v>385</v>
      </c>
      <c r="G21" s="17">
        <v>190</v>
      </c>
      <c r="H21" s="17">
        <v>21</v>
      </c>
      <c r="I21" s="17">
        <v>2</v>
      </c>
      <c r="J21" s="17">
        <v>598</v>
      </c>
      <c r="K21" s="27">
        <f t="shared" si="0"/>
        <v>1.8698017634919641</v>
      </c>
      <c r="L21" s="16" t="s">
        <v>76</v>
      </c>
    </row>
    <row r="22" spans="1:12" ht="22.15" customHeight="1" x14ac:dyDescent="0.25">
      <c r="A22" s="13" t="s">
        <v>153</v>
      </c>
      <c r="B22" s="17">
        <v>0</v>
      </c>
      <c r="C22" s="17">
        <v>0</v>
      </c>
      <c r="D22" s="17">
        <v>0</v>
      </c>
      <c r="E22" s="17">
        <v>0</v>
      </c>
      <c r="F22" s="17">
        <v>414</v>
      </c>
      <c r="G22" s="17">
        <v>336</v>
      </c>
      <c r="H22" s="17">
        <v>55</v>
      </c>
      <c r="I22" s="17">
        <v>15</v>
      </c>
      <c r="J22" s="17">
        <v>820</v>
      </c>
      <c r="K22" s="27">
        <f t="shared" si="0"/>
        <v>2.5639422174973423</v>
      </c>
      <c r="L22" s="16" t="s">
        <v>77</v>
      </c>
    </row>
    <row r="23" spans="1:12" ht="22.15" customHeight="1" x14ac:dyDescent="0.25">
      <c r="A23" s="13" t="s">
        <v>249</v>
      </c>
      <c r="B23" s="17">
        <v>0</v>
      </c>
      <c r="C23" s="17">
        <v>0</v>
      </c>
      <c r="D23" s="17">
        <v>1</v>
      </c>
      <c r="E23" s="17">
        <v>0</v>
      </c>
      <c r="F23" s="17">
        <v>2</v>
      </c>
      <c r="G23" s="17">
        <v>2</v>
      </c>
      <c r="H23" s="17">
        <v>0</v>
      </c>
      <c r="I23" s="17">
        <v>0</v>
      </c>
      <c r="J23" s="17">
        <v>5</v>
      </c>
      <c r="K23" s="27">
        <f t="shared" si="0"/>
        <v>1.5633794009130134E-2</v>
      </c>
      <c r="L23" s="16" t="s">
        <v>248</v>
      </c>
    </row>
    <row r="24" spans="1:12" ht="22.15" customHeight="1" x14ac:dyDescent="0.25">
      <c r="A24" s="13" t="s">
        <v>154</v>
      </c>
      <c r="B24" s="17">
        <v>0</v>
      </c>
      <c r="C24" s="17">
        <v>0</v>
      </c>
      <c r="D24" s="17">
        <v>0</v>
      </c>
      <c r="E24" s="17">
        <v>0</v>
      </c>
      <c r="F24" s="17">
        <v>4</v>
      </c>
      <c r="G24" s="17">
        <v>0</v>
      </c>
      <c r="H24" s="17">
        <v>0</v>
      </c>
      <c r="I24" s="17">
        <v>0</v>
      </c>
      <c r="J24" s="17">
        <v>4</v>
      </c>
      <c r="K24" s="27">
        <f t="shared" si="0"/>
        <v>1.2507035207304109E-2</v>
      </c>
      <c r="L24" s="16" t="s">
        <v>78</v>
      </c>
    </row>
    <row r="25" spans="1:12" ht="22.15" customHeight="1" x14ac:dyDescent="0.25">
      <c r="A25" s="13" t="s">
        <v>155</v>
      </c>
      <c r="B25" s="17">
        <v>0</v>
      </c>
      <c r="C25" s="17">
        <v>0</v>
      </c>
      <c r="D25" s="17">
        <v>0</v>
      </c>
      <c r="E25" s="17">
        <v>0</v>
      </c>
      <c r="F25" s="17">
        <v>1970</v>
      </c>
      <c r="G25" s="17">
        <v>931</v>
      </c>
      <c r="H25" s="17">
        <v>138</v>
      </c>
      <c r="I25" s="17">
        <v>7</v>
      </c>
      <c r="J25" s="17">
        <v>3046</v>
      </c>
      <c r="K25" s="27">
        <f t="shared" si="0"/>
        <v>9.5241073103620781</v>
      </c>
      <c r="L25" s="16" t="s">
        <v>79</v>
      </c>
    </row>
    <row r="26" spans="1:12" ht="22.15" customHeight="1" x14ac:dyDescent="0.25">
      <c r="A26" s="13" t="s">
        <v>156</v>
      </c>
      <c r="B26" s="17">
        <v>0</v>
      </c>
      <c r="C26" s="17">
        <v>0</v>
      </c>
      <c r="D26" s="17">
        <v>0</v>
      </c>
      <c r="E26" s="17">
        <v>0</v>
      </c>
      <c r="F26" s="17">
        <v>1860</v>
      </c>
      <c r="G26" s="17">
        <v>934</v>
      </c>
      <c r="H26" s="17">
        <v>106</v>
      </c>
      <c r="I26" s="17">
        <v>11</v>
      </c>
      <c r="J26" s="17">
        <v>2911</v>
      </c>
      <c r="K26" s="27">
        <f t="shared" si="0"/>
        <v>9.101994872115565</v>
      </c>
      <c r="L26" s="16" t="s">
        <v>80</v>
      </c>
    </row>
    <row r="27" spans="1:12" ht="22.15" customHeight="1" x14ac:dyDescent="0.25">
      <c r="A27" s="13" t="s">
        <v>157</v>
      </c>
      <c r="B27" s="17">
        <v>0</v>
      </c>
      <c r="C27" s="17">
        <v>0</v>
      </c>
      <c r="D27" s="17">
        <v>0</v>
      </c>
      <c r="E27" s="17">
        <v>0</v>
      </c>
      <c r="F27" s="17">
        <v>29</v>
      </c>
      <c r="G27" s="17">
        <v>13</v>
      </c>
      <c r="H27" s="17">
        <v>0</v>
      </c>
      <c r="I27" s="17">
        <v>0</v>
      </c>
      <c r="J27" s="17">
        <v>42</v>
      </c>
      <c r="K27" s="27">
        <f t="shared" si="0"/>
        <v>0.13132386967669316</v>
      </c>
      <c r="L27" s="16" t="s">
        <v>81</v>
      </c>
    </row>
    <row r="28" spans="1:12" ht="22.15" customHeight="1" x14ac:dyDescent="0.25">
      <c r="A28" s="13" t="s">
        <v>158</v>
      </c>
      <c r="B28" s="17">
        <v>0</v>
      </c>
      <c r="C28" s="17">
        <v>1</v>
      </c>
      <c r="D28" s="17">
        <v>2</v>
      </c>
      <c r="E28" s="17">
        <v>0</v>
      </c>
      <c r="F28" s="17">
        <v>39</v>
      </c>
      <c r="G28" s="17">
        <v>30</v>
      </c>
      <c r="H28" s="17">
        <v>3</v>
      </c>
      <c r="I28" s="17">
        <v>0</v>
      </c>
      <c r="J28" s="17">
        <v>75</v>
      </c>
      <c r="K28" s="27">
        <f t="shared" si="0"/>
        <v>0.23450691013695205</v>
      </c>
      <c r="L28" s="16" t="s">
        <v>98</v>
      </c>
    </row>
    <row r="29" spans="1:12" ht="22.15" customHeight="1" x14ac:dyDescent="0.25">
      <c r="A29" s="13" t="s">
        <v>331</v>
      </c>
      <c r="B29" s="17">
        <v>0</v>
      </c>
      <c r="C29" s="17">
        <v>0</v>
      </c>
      <c r="D29" s="17">
        <v>0</v>
      </c>
      <c r="E29" s="17">
        <v>1</v>
      </c>
      <c r="F29" s="17">
        <v>11</v>
      </c>
      <c r="G29" s="17">
        <v>1</v>
      </c>
      <c r="H29" s="17">
        <v>1</v>
      </c>
      <c r="I29" s="17">
        <v>0</v>
      </c>
      <c r="J29" s="17">
        <v>14</v>
      </c>
      <c r="K29" s="27">
        <f t="shared" si="0"/>
        <v>4.3774623225564378E-2</v>
      </c>
      <c r="L29" s="16" t="s">
        <v>82</v>
      </c>
    </row>
    <row r="30" spans="1:12" ht="22.15" customHeight="1" x14ac:dyDescent="0.25">
      <c r="A30" s="13" t="s">
        <v>159</v>
      </c>
      <c r="B30" s="17">
        <v>0</v>
      </c>
      <c r="C30" s="17">
        <v>0</v>
      </c>
      <c r="D30" s="17">
        <v>1</v>
      </c>
      <c r="E30" s="17">
        <v>0</v>
      </c>
      <c r="F30" s="17">
        <v>5</v>
      </c>
      <c r="G30" s="17">
        <v>1</v>
      </c>
      <c r="H30" s="17">
        <v>0</v>
      </c>
      <c r="I30" s="17">
        <v>0</v>
      </c>
      <c r="J30" s="17">
        <v>7</v>
      </c>
      <c r="K30" s="27">
        <f t="shared" si="0"/>
        <v>2.1887311612782189E-2</v>
      </c>
      <c r="L30" s="16" t="s">
        <v>83</v>
      </c>
    </row>
    <row r="31" spans="1:12" ht="22.15" customHeight="1" x14ac:dyDescent="0.25">
      <c r="A31" s="13" t="s">
        <v>160</v>
      </c>
      <c r="B31" s="17">
        <v>0</v>
      </c>
      <c r="C31" s="17">
        <v>0</v>
      </c>
      <c r="D31" s="17">
        <v>0</v>
      </c>
      <c r="E31" s="17">
        <v>1</v>
      </c>
      <c r="F31" s="17">
        <v>1425</v>
      </c>
      <c r="G31" s="17">
        <v>31</v>
      </c>
      <c r="H31" s="17">
        <v>3</v>
      </c>
      <c r="I31" s="17">
        <v>4</v>
      </c>
      <c r="J31" s="17">
        <v>1464</v>
      </c>
      <c r="K31" s="27">
        <f t="shared" si="0"/>
        <v>4.5775748858733039</v>
      </c>
      <c r="L31" s="16" t="s">
        <v>84</v>
      </c>
    </row>
    <row r="32" spans="1:12" ht="22.15" customHeight="1" x14ac:dyDescent="0.25">
      <c r="A32" s="13" t="s">
        <v>333</v>
      </c>
      <c r="B32" s="17">
        <v>0</v>
      </c>
      <c r="C32" s="17">
        <v>0</v>
      </c>
      <c r="D32" s="17">
        <v>0</v>
      </c>
      <c r="E32" s="17">
        <v>0</v>
      </c>
      <c r="F32" s="17">
        <v>7</v>
      </c>
      <c r="G32" s="17">
        <v>0</v>
      </c>
      <c r="H32" s="17">
        <v>1</v>
      </c>
      <c r="I32" s="17">
        <v>1</v>
      </c>
      <c r="J32" s="17">
        <v>9</v>
      </c>
      <c r="K32" s="27">
        <f t="shared" si="0"/>
        <v>2.8140829216434245E-2</v>
      </c>
      <c r="L32" s="16" t="s">
        <v>85</v>
      </c>
    </row>
    <row r="33" spans="1:12" ht="22.15" customHeight="1" x14ac:dyDescent="0.25">
      <c r="A33" s="13" t="s">
        <v>161</v>
      </c>
      <c r="B33" s="17">
        <v>0</v>
      </c>
      <c r="C33" s="17">
        <v>0</v>
      </c>
      <c r="D33" s="17">
        <v>0</v>
      </c>
      <c r="E33" s="17">
        <v>0</v>
      </c>
      <c r="F33" s="17">
        <v>349</v>
      </c>
      <c r="G33" s="17">
        <v>150</v>
      </c>
      <c r="H33" s="17">
        <v>12</v>
      </c>
      <c r="I33" s="17">
        <v>6</v>
      </c>
      <c r="J33" s="17">
        <v>517</v>
      </c>
      <c r="K33" s="27">
        <f t="shared" si="0"/>
        <v>1.616534300544056</v>
      </c>
      <c r="L33" s="16" t="s">
        <v>86</v>
      </c>
    </row>
    <row r="34" spans="1:12" ht="22.15" customHeight="1" x14ac:dyDescent="0.25">
      <c r="A34" s="13" t="s">
        <v>162</v>
      </c>
      <c r="B34" s="17">
        <v>0</v>
      </c>
      <c r="C34" s="17">
        <v>0</v>
      </c>
      <c r="D34" s="17">
        <v>0</v>
      </c>
      <c r="E34" s="17">
        <v>0</v>
      </c>
      <c r="F34" s="17">
        <v>3615</v>
      </c>
      <c r="G34" s="17">
        <v>1506</v>
      </c>
      <c r="H34" s="17">
        <v>287</v>
      </c>
      <c r="I34" s="17">
        <v>0</v>
      </c>
      <c r="J34" s="17">
        <v>5408</v>
      </c>
      <c r="K34" s="27">
        <f t="shared" si="0"/>
        <v>16.909511600275152</v>
      </c>
      <c r="L34" s="16" t="s">
        <v>87</v>
      </c>
    </row>
    <row r="35" spans="1:12" ht="22.15" customHeight="1" x14ac:dyDescent="0.25">
      <c r="A35" s="13" t="s">
        <v>163</v>
      </c>
      <c r="B35" s="17">
        <v>0</v>
      </c>
      <c r="C35" s="17">
        <v>0</v>
      </c>
      <c r="D35" s="17">
        <v>0</v>
      </c>
      <c r="E35" s="17">
        <v>0</v>
      </c>
      <c r="F35" s="17">
        <v>9</v>
      </c>
      <c r="G35" s="17">
        <v>3</v>
      </c>
      <c r="H35" s="17">
        <v>0</v>
      </c>
      <c r="I35" s="17">
        <v>1</v>
      </c>
      <c r="J35" s="17">
        <v>13</v>
      </c>
      <c r="K35" s="27">
        <f t="shared" si="0"/>
        <v>4.0647864423738356E-2</v>
      </c>
      <c r="L35" s="16" t="s">
        <v>88</v>
      </c>
    </row>
    <row r="36" spans="1:12" ht="22.15" customHeight="1" x14ac:dyDescent="0.25">
      <c r="A36" s="13" t="s">
        <v>164</v>
      </c>
      <c r="B36" s="17">
        <v>0</v>
      </c>
      <c r="C36" s="17">
        <v>0</v>
      </c>
      <c r="D36" s="17">
        <v>2</v>
      </c>
      <c r="E36" s="17">
        <v>3</v>
      </c>
      <c r="F36" s="17">
        <v>312</v>
      </c>
      <c r="G36" s="17">
        <v>84</v>
      </c>
      <c r="H36" s="17">
        <v>9</v>
      </c>
      <c r="I36" s="17">
        <v>11</v>
      </c>
      <c r="J36" s="17">
        <v>421</v>
      </c>
      <c r="K36" s="27">
        <f t="shared" si="0"/>
        <v>1.3163654555687574</v>
      </c>
      <c r="L36" s="16" t="s">
        <v>89</v>
      </c>
    </row>
    <row r="37" spans="1:12" ht="22.15" customHeight="1" x14ac:dyDescent="0.25">
      <c r="A37" s="13" t="s">
        <v>165</v>
      </c>
      <c r="B37" s="17">
        <v>0</v>
      </c>
      <c r="C37" s="17">
        <v>0</v>
      </c>
      <c r="D37" s="17">
        <v>0</v>
      </c>
      <c r="E37" s="17">
        <v>0</v>
      </c>
      <c r="F37" s="17">
        <v>563</v>
      </c>
      <c r="G37" s="17">
        <v>221</v>
      </c>
      <c r="H37" s="17">
        <v>27</v>
      </c>
      <c r="I37" s="17">
        <v>3</v>
      </c>
      <c r="J37" s="17">
        <v>814</v>
      </c>
      <c r="K37" s="27">
        <f t="shared" si="0"/>
        <v>2.5451816646863858</v>
      </c>
      <c r="L37" s="16" t="s">
        <v>90</v>
      </c>
    </row>
    <row r="38" spans="1:12" ht="22.15" customHeight="1" x14ac:dyDescent="0.25">
      <c r="A38" s="13" t="s">
        <v>166</v>
      </c>
      <c r="B38" s="17">
        <v>0</v>
      </c>
      <c r="C38" s="17">
        <v>0</v>
      </c>
      <c r="D38" s="17">
        <v>0</v>
      </c>
      <c r="E38" s="17">
        <v>0</v>
      </c>
      <c r="F38" s="17">
        <v>42</v>
      </c>
      <c r="G38" s="17">
        <v>16</v>
      </c>
      <c r="H38" s="17">
        <v>4</v>
      </c>
      <c r="I38" s="17">
        <v>0</v>
      </c>
      <c r="J38" s="17">
        <v>62</v>
      </c>
      <c r="K38" s="27">
        <f t="shared" si="0"/>
        <v>0.19385904571321369</v>
      </c>
      <c r="L38" s="16" t="s">
        <v>91</v>
      </c>
    </row>
    <row r="39" spans="1:12" ht="22.15" customHeight="1" x14ac:dyDescent="0.25">
      <c r="A39" s="13" t="s">
        <v>168</v>
      </c>
      <c r="B39" s="17">
        <v>0</v>
      </c>
      <c r="C39" s="17">
        <v>0</v>
      </c>
      <c r="D39" s="17">
        <v>0</v>
      </c>
      <c r="E39" s="17">
        <v>0</v>
      </c>
      <c r="F39" s="17">
        <v>487</v>
      </c>
      <c r="G39" s="17">
        <v>352</v>
      </c>
      <c r="H39" s="17">
        <v>65</v>
      </c>
      <c r="I39" s="17">
        <v>1</v>
      </c>
      <c r="J39" s="17">
        <v>905</v>
      </c>
      <c r="K39" s="27">
        <f t="shared" si="0"/>
        <v>2.8297167156525544</v>
      </c>
      <c r="L39" s="16" t="s">
        <v>93</v>
      </c>
    </row>
    <row r="40" spans="1:12" ht="22.15" customHeight="1" x14ac:dyDescent="0.25">
      <c r="A40" s="13" t="s">
        <v>167</v>
      </c>
      <c r="B40" s="17">
        <v>17</v>
      </c>
      <c r="C40" s="17">
        <v>46</v>
      </c>
      <c r="D40" s="17">
        <v>193</v>
      </c>
      <c r="E40" s="17">
        <v>203</v>
      </c>
      <c r="F40" s="17">
        <v>2427</v>
      </c>
      <c r="G40" s="17">
        <v>724</v>
      </c>
      <c r="H40" s="17">
        <v>81</v>
      </c>
      <c r="I40" s="17">
        <v>1</v>
      </c>
      <c r="J40" s="17">
        <v>3692</v>
      </c>
      <c r="K40" s="27">
        <f t="shared" si="0"/>
        <v>11.543993496341692</v>
      </c>
      <c r="L40" s="16" t="s">
        <v>92</v>
      </c>
    </row>
    <row r="41" spans="1:12" ht="22.15" customHeight="1" x14ac:dyDescent="0.25">
      <c r="A41" s="13" t="s">
        <v>169</v>
      </c>
      <c r="B41" s="17">
        <v>0</v>
      </c>
      <c r="C41" s="17">
        <v>0</v>
      </c>
      <c r="D41" s="17">
        <v>0</v>
      </c>
      <c r="E41" s="17">
        <v>0</v>
      </c>
      <c r="F41" s="17">
        <v>680</v>
      </c>
      <c r="G41" s="17">
        <v>392</v>
      </c>
      <c r="H41" s="17">
        <v>38</v>
      </c>
      <c r="I41" s="17">
        <v>2</v>
      </c>
      <c r="J41" s="17">
        <v>1112</v>
      </c>
      <c r="K41" s="27">
        <f t="shared" si="0"/>
        <v>3.4769557876305424</v>
      </c>
      <c r="L41" s="16" t="s">
        <v>94</v>
      </c>
    </row>
    <row r="42" spans="1:12" ht="22.15" customHeight="1" x14ac:dyDescent="0.25">
      <c r="A42" s="13" t="s">
        <v>170</v>
      </c>
      <c r="B42" s="17">
        <v>32</v>
      </c>
      <c r="C42" s="17">
        <v>88</v>
      </c>
      <c r="D42" s="17">
        <v>370</v>
      </c>
      <c r="E42" s="17">
        <v>527</v>
      </c>
      <c r="F42" s="17">
        <v>21063</v>
      </c>
      <c r="G42" s="17">
        <v>8644</v>
      </c>
      <c r="H42" s="17">
        <v>1171</v>
      </c>
      <c r="I42" s="17">
        <v>87</v>
      </c>
      <c r="J42" s="17">
        <v>31982</v>
      </c>
      <c r="K42" s="27">
        <f t="shared" si="0"/>
        <v>100</v>
      </c>
      <c r="L42" s="16" t="s">
        <v>95</v>
      </c>
    </row>
    <row r="43" spans="1:12" ht="22.15" customHeight="1" x14ac:dyDescent="0.25">
      <c r="A43" s="13" t="s">
        <v>353</v>
      </c>
      <c r="B43" s="28">
        <f>B42*100/$J$42</f>
        <v>0.10005628165843287</v>
      </c>
      <c r="C43" s="28">
        <f>C42*100/$J$42</f>
        <v>0.27515477456069037</v>
      </c>
      <c r="D43" s="28">
        <f t="shared" ref="D43:J43" si="1">D42*100/$J$42</f>
        <v>1.15690075667563</v>
      </c>
      <c r="E43" s="28">
        <f t="shared" si="1"/>
        <v>1.6478018885623162</v>
      </c>
      <c r="F43" s="28">
        <f t="shared" si="1"/>
        <v>65.858920642861605</v>
      </c>
      <c r="G43" s="28">
        <f t="shared" si="1"/>
        <v>27.027703082984178</v>
      </c>
      <c r="H43" s="28">
        <f t="shared" si="1"/>
        <v>3.6614345569382776</v>
      </c>
      <c r="I43" s="28">
        <f t="shared" si="1"/>
        <v>0.27202801575886437</v>
      </c>
      <c r="J43" s="28">
        <f t="shared" si="1"/>
        <v>100</v>
      </c>
      <c r="K43" s="17"/>
      <c r="L43" s="16" t="s">
        <v>96</v>
      </c>
    </row>
    <row r="44" spans="1:12" ht="18.600000000000001" customHeight="1" x14ac:dyDescent="0.25">
      <c r="A44" s="77" t="s">
        <v>326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</row>
    <row r="53" spans="12:12" x14ac:dyDescent="0.25">
      <c r="L53" s="4"/>
    </row>
  </sheetData>
  <mergeCells count="6">
    <mergeCell ref="A44:L44"/>
    <mergeCell ref="A1:L1"/>
    <mergeCell ref="A2:L2"/>
    <mergeCell ref="A4:A5"/>
    <mergeCell ref="L4:L5"/>
    <mergeCell ref="A3:L3"/>
  </mergeCells>
  <pageMargins left="0.70866141732283472" right="0.70866141732283472" top="0.74803149606299213" bottom="0.74803149606299213" header="0.31496062992125984" footer="0.31496062992125984"/>
  <pageSetup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 tint="-0.14999847407452621"/>
  </sheetPr>
  <dimension ref="A1:F49"/>
  <sheetViews>
    <sheetView view="pageBreakPreview" zoomScaleNormal="100" zoomScaleSheetLayoutView="100" workbookViewId="0">
      <selection activeCell="F15" sqref="F15"/>
    </sheetView>
  </sheetViews>
  <sheetFormatPr defaultRowHeight="15" x14ac:dyDescent="0.25"/>
  <cols>
    <col min="1" max="1" width="27.85546875" customWidth="1"/>
    <col min="2" max="2" width="11.42578125" customWidth="1"/>
    <col min="3" max="3" width="10.5703125" customWidth="1"/>
    <col min="4" max="4" width="12" customWidth="1"/>
    <col min="5" max="5" width="11.5703125" customWidth="1"/>
    <col min="6" max="6" width="27" customWidth="1"/>
    <col min="7" max="7" width="28.42578125" customWidth="1"/>
  </cols>
  <sheetData>
    <row r="1" spans="1:6" ht="41.25" customHeight="1" x14ac:dyDescent="0.25">
      <c r="A1" s="78" t="s">
        <v>383</v>
      </c>
      <c r="B1" s="78"/>
      <c r="C1" s="78"/>
      <c r="D1" s="78"/>
      <c r="E1" s="78"/>
      <c r="F1" s="78"/>
    </row>
    <row r="2" spans="1:6" ht="30.75" customHeight="1" x14ac:dyDescent="0.25">
      <c r="A2" s="78" t="s">
        <v>405</v>
      </c>
      <c r="B2" s="78"/>
      <c r="C2" s="78"/>
      <c r="D2" s="78"/>
      <c r="E2" s="78"/>
      <c r="F2" s="78"/>
    </row>
    <row r="3" spans="1:6" ht="25.5" customHeight="1" x14ac:dyDescent="0.25">
      <c r="A3" s="80" t="s">
        <v>354</v>
      </c>
      <c r="B3" s="80" t="s">
        <v>406</v>
      </c>
      <c r="C3" s="80"/>
      <c r="D3" s="80" t="s">
        <v>407</v>
      </c>
      <c r="E3" s="80"/>
      <c r="F3" s="81" t="s">
        <v>26</v>
      </c>
    </row>
    <row r="4" spans="1:6" x14ac:dyDescent="0.25">
      <c r="A4" s="80"/>
      <c r="B4" s="7" t="s">
        <v>97</v>
      </c>
      <c r="C4" s="7" t="s">
        <v>277</v>
      </c>
      <c r="D4" s="7" t="s">
        <v>97</v>
      </c>
      <c r="E4" s="7" t="s">
        <v>277</v>
      </c>
      <c r="F4" s="81"/>
    </row>
    <row r="5" spans="1:6" ht="18.95" customHeight="1" x14ac:dyDescent="0.25">
      <c r="A5" s="8" t="s">
        <v>346</v>
      </c>
      <c r="B5" s="29">
        <v>17.899999999999999</v>
      </c>
      <c r="C5" s="29">
        <v>17.2</v>
      </c>
      <c r="D5" s="29">
        <v>19.600000000000001</v>
      </c>
      <c r="E5" s="29">
        <v>18.3</v>
      </c>
      <c r="F5" s="11" t="s">
        <v>63</v>
      </c>
    </row>
    <row r="6" spans="1:6" ht="18.95" customHeight="1" x14ac:dyDescent="0.25">
      <c r="A6" s="8" t="s">
        <v>140</v>
      </c>
      <c r="B6" s="29">
        <v>43</v>
      </c>
      <c r="C6" s="29">
        <v>29.9</v>
      </c>
      <c r="D6" s="29">
        <v>45.2</v>
      </c>
      <c r="E6" s="29">
        <v>33.4</v>
      </c>
      <c r="F6" s="11" t="s">
        <v>64</v>
      </c>
    </row>
    <row r="7" spans="1:6" ht="18.95" customHeight="1" x14ac:dyDescent="0.25">
      <c r="A7" s="8" t="s">
        <v>141</v>
      </c>
      <c r="B7" s="29">
        <v>30.8</v>
      </c>
      <c r="C7" s="29">
        <v>24.9</v>
      </c>
      <c r="D7" s="29">
        <v>34.799999999999997</v>
      </c>
      <c r="E7" s="29">
        <v>26.6</v>
      </c>
      <c r="F7" s="11" t="s">
        <v>65</v>
      </c>
    </row>
    <row r="8" spans="1:6" ht="18.95" customHeight="1" x14ac:dyDescent="0.25">
      <c r="A8" s="8" t="s">
        <v>142</v>
      </c>
      <c r="B8" s="29">
        <v>24.4</v>
      </c>
      <c r="C8" s="29">
        <v>32.200000000000003</v>
      </c>
      <c r="D8" s="29">
        <v>26.6</v>
      </c>
      <c r="E8" s="29">
        <v>34.299999999999997</v>
      </c>
      <c r="F8" s="11" t="s">
        <v>66</v>
      </c>
    </row>
    <row r="9" spans="1:6" ht="18.95" customHeight="1" x14ac:dyDescent="0.25">
      <c r="A9" s="8" t="s">
        <v>143</v>
      </c>
      <c r="B9" s="29">
        <v>42.7</v>
      </c>
      <c r="C9" s="29">
        <v>40.1</v>
      </c>
      <c r="D9" s="29">
        <v>45.2</v>
      </c>
      <c r="E9" s="29">
        <v>42.5</v>
      </c>
      <c r="F9" s="11" t="s">
        <v>67</v>
      </c>
    </row>
    <row r="10" spans="1:6" ht="18.95" customHeight="1" x14ac:dyDescent="0.25">
      <c r="A10" s="8" t="s">
        <v>144</v>
      </c>
      <c r="B10" s="29">
        <v>22.5</v>
      </c>
      <c r="C10" s="29">
        <v>9.6999999999999993</v>
      </c>
      <c r="D10" s="29">
        <v>22.5</v>
      </c>
      <c r="E10" s="29">
        <v>11.8</v>
      </c>
      <c r="F10" s="11" t="s">
        <v>68</v>
      </c>
    </row>
    <row r="11" spans="1:6" ht="18.95" customHeight="1" x14ac:dyDescent="0.25">
      <c r="A11" s="8" t="s">
        <v>145</v>
      </c>
      <c r="B11" s="29">
        <v>36.5</v>
      </c>
      <c r="C11" s="29">
        <v>20.100000000000001</v>
      </c>
      <c r="D11" s="29">
        <v>38.1</v>
      </c>
      <c r="E11" s="29">
        <v>21</v>
      </c>
      <c r="F11" s="11" t="s">
        <v>69</v>
      </c>
    </row>
    <row r="12" spans="1:6" x14ac:dyDescent="0.25">
      <c r="A12" s="8" t="s">
        <v>366</v>
      </c>
      <c r="B12" s="29">
        <v>31.3</v>
      </c>
      <c r="C12" s="82">
        <v>16.8</v>
      </c>
      <c r="D12" s="29">
        <v>36.299999999999997</v>
      </c>
      <c r="E12" s="82">
        <v>17.7</v>
      </c>
      <c r="F12" s="11" t="s">
        <v>33</v>
      </c>
    </row>
    <row r="13" spans="1:6" x14ac:dyDescent="0.25">
      <c r="A13" s="8" t="s">
        <v>367</v>
      </c>
      <c r="B13" s="29">
        <v>26.6</v>
      </c>
      <c r="C13" s="82"/>
      <c r="D13" s="29">
        <v>28.8</v>
      </c>
      <c r="E13" s="82"/>
      <c r="F13" s="11" t="s">
        <v>408</v>
      </c>
    </row>
    <row r="14" spans="1:6" ht="18.95" customHeight="1" x14ac:dyDescent="0.25">
      <c r="A14" s="8" t="s">
        <v>146</v>
      </c>
      <c r="B14" s="29">
        <v>26.8</v>
      </c>
      <c r="C14" s="29">
        <v>22.5</v>
      </c>
      <c r="D14" s="29">
        <v>29.6</v>
      </c>
      <c r="E14" s="29">
        <v>25.8</v>
      </c>
      <c r="F14" s="11" t="s">
        <v>35</v>
      </c>
    </row>
    <row r="15" spans="1:6" ht="18.95" customHeight="1" x14ac:dyDescent="0.25">
      <c r="A15" s="8" t="s">
        <v>147</v>
      </c>
      <c r="B15" s="29">
        <v>12.3</v>
      </c>
      <c r="C15" s="29">
        <v>8.3000000000000007</v>
      </c>
      <c r="D15" s="29">
        <v>14.8</v>
      </c>
      <c r="E15" s="29">
        <v>9.6999999999999993</v>
      </c>
      <c r="F15" s="11" t="s">
        <v>70</v>
      </c>
    </row>
    <row r="16" spans="1:6" ht="18.95" customHeight="1" x14ac:dyDescent="0.25">
      <c r="A16" s="8" t="s">
        <v>148</v>
      </c>
      <c r="B16" s="29">
        <v>20</v>
      </c>
      <c r="C16" s="29">
        <v>13.9</v>
      </c>
      <c r="D16" s="29">
        <v>23</v>
      </c>
      <c r="E16" s="29">
        <v>16.100000000000001</v>
      </c>
      <c r="F16" s="11" t="s">
        <v>71</v>
      </c>
    </row>
    <row r="17" spans="1:6" ht="18.95" customHeight="1" x14ac:dyDescent="0.25">
      <c r="A17" s="8" t="s">
        <v>149</v>
      </c>
      <c r="B17" s="29">
        <v>31.9</v>
      </c>
      <c r="C17" s="29">
        <v>17.899999999999999</v>
      </c>
      <c r="D17" s="29">
        <v>34.299999999999997</v>
      </c>
      <c r="E17" s="29">
        <v>20.6</v>
      </c>
      <c r="F17" s="11" t="s">
        <v>72</v>
      </c>
    </row>
    <row r="18" spans="1:6" ht="18.95" customHeight="1" x14ac:dyDescent="0.25">
      <c r="A18" s="8" t="s">
        <v>150</v>
      </c>
      <c r="B18" s="29">
        <v>5.5</v>
      </c>
      <c r="C18" s="29">
        <v>8.6</v>
      </c>
      <c r="D18" s="29">
        <v>7</v>
      </c>
      <c r="E18" s="29">
        <v>10.7</v>
      </c>
      <c r="F18" s="11" t="s">
        <v>73</v>
      </c>
    </row>
    <row r="19" spans="1:6" ht="18.95" customHeight="1" x14ac:dyDescent="0.25">
      <c r="A19" s="8" t="s">
        <v>355</v>
      </c>
      <c r="B19" s="29">
        <v>9.3000000000000007</v>
      </c>
      <c r="C19" s="29">
        <v>9.6999999999999993</v>
      </c>
      <c r="D19" s="29">
        <v>13.9</v>
      </c>
      <c r="E19" s="29">
        <v>12.8</v>
      </c>
      <c r="F19" s="11" t="s">
        <v>74</v>
      </c>
    </row>
    <row r="20" spans="1:6" ht="18.95" customHeight="1" x14ac:dyDescent="0.25">
      <c r="A20" s="8" t="s">
        <v>151</v>
      </c>
      <c r="B20" s="29">
        <v>34</v>
      </c>
      <c r="C20" s="29">
        <v>31.4</v>
      </c>
      <c r="D20" s="29">
        <v>34.799999999999997</v>
      </c>
      <c r="E20" s="29">
        <v>32.799999999999997</v>
      </c>
      <c r="F20" s="11" t="s">
        <v>75</v>
      </c>
    </row>
    <row r="21" spans="1:6" ht="18.95" customHeight="1" x14ac:dyDescent="0.25">
      <c r="A21" s="8" t="s">
        <v>152</v>
      </c>
      <c r="B21" s="29">
        <v>21.6</v>
      </c>
      <c r="C21" s="29">
        <v>44.4</v>
      </c>
      <c r="D21" s="29">
        <v>24.4</v>
      </c>
      <c r="E21" s="29">
        <v>48.4</v>
      </c>
      <c r="F21" s="11" t="s">
        <v>76</v>
      </c>
    </row>
    <row r="22" spans="1:6" ht="18.95" customHeight="1" x14ac:dyDescent="0.25">
      <c r="A22" s="8" t="s">
        <v>153</v>
      </c>
      <c r="B22" s="29">
        <v>14</v>
      </c>
      <c r="C22" s="29">
        <v>9.8000000000000007</v>
      </c>
      <c r="D22" s="29">
        <v>16.3</v>
      </c>
      <c r="E22" s="29">
        <v>12.9</v>
      </c>
      <c r="F22" s="11" t="s">
        <v>77</v>
      </c>
    </row>
    <row r="23" spans="1:6" ht="18.95" customHeight="1" x14ac:dyDescent="0.25">
      <c r="A23" s="8" t="s">
        <v>249</v>
      </c>
      <c r="B23" s="29">
        <v>8.5</v>
      </c>
      <c r="C23" s="29">
        <v>17.7</v>
      </c>
      <c r="D23" s="29" t="s">
        <v>409</v>
      </c>
      <c r="E23" s="29">
        <v>27.7</v>
      </c>
      <c r="F23" s="11" t="s">
        <v>248</v>
      </c>
    </row>
    <row r="24" spans="1:6" ht="18.95" customHeight="1" x14ac:dyDescent="0.25">
      <c r="A24" s="8" t="s">
        <v>154</v>
      </c>
      <c r="B24" s="29">
        <v>8.9</v>
      </c>
      <c r="C24" s="29">
        <v>1.3</v>
      </c>
      <c r="D24" s="29">
        <v>8.9</v>
      </c>
      <c r="E24" s="29">
        <v>1.3</v>
      </c>
      <c r="F24" s="11" t="s">
        <v>78</v>
      </c>
    </row>
    <row r="25" spans="1:6" ht="18.95" customHeight="1" x14ac:dyDescent="0.25">
      <c r="A25" s="8" t="s">
        <v>155</v>
      </c>
      <c r="B25" s="29">
        <v>32.799999999999997</v>
      </c>
      <c r="C25" s="29">
        <v>28</v>
      </c>
      <c r="D25" s="29">
        <v>34.799999999999997</v>
      </c>
      <c r="E25" s="29">
        <v>31</v>
      </c>
      <c r="F25" s="11" t="s">
        <v>79</v>
      </c>
    </row>
    <row r="26" spans="1:6" ht="18.95" customHeight="1" x14ac:dyDescent="0.25">
      <c r="A26" s="8" t="s">
        <v>156</v>
      </c>
      <c r="B26" s="29">
        <v>21.2</v>
      </c>
      <c r="C26" s="29">
        <v>25.2</v>
      </c>
      <c r="D26" s="29">
        <v>23.1</v>
      </c>
      <c r="E26" s="29">
        <v>28.2</v>
      </c>
      <c r="F26" s="11" t="s">
        <v>80</v>
      </c>
    </row>
    <row r="27" spans="1:6" ht="18.95" customHeight="1" x14ac:dyDescent="0.25">
      <c r="A27" s="8" t="s">
        <v>157</v>
      </c>
      <c r="B27" s="29">
        <v>52.6</v>
      </c>
      <c r="C27" s="29">
        <v>39.6</v>
      </c>
      <c r="D27" s="29">
        <v>54.7</v>
      </c>
      <c r="E27" s="29">
        <v>41.6</v>
      </c>
      <c r="F27" s="11" t="s">
        <v>81</v>
      </c>
    </row>
    <row r="28" spans="1:6" ht="18.95" customHeight="1" x14ac:dyDescent="0.25">
      <c r="A28" s="8" t="s">
        <v>158</v>
      </c>
      <c r="B28" s="29">
        <v>27.9</v>
      </c>
      <c r="C28" s="29">
        <v>15</v>
      </c>
      <c r="D28" s="29">
        <v>31</v>
      </c>
      <c r="E28" s="29">
        <v>21.1</v>
      </c>
      <c r="F28" s="11" t="s">
        <v>98</v>
      </c>
    </row>
    <row r="29" spans="1:6" ht="18.95" customHeight="1" x14ac:dyDescent="0.25">
      <c r="A29" s="8" t="s">
        <v>331</v>
      </c>
      <c r="B29" s="29">
        <v>15.2</v>
      </c>
      <c r="C29" s="29">
        <v>10.3</v>
      </c>
      <c r="D29" s="29">
        <v>17.5</v>
      </c>
      <c r="E29" s="29">
        <v>11.9</v>
      </c>
      <c r="F29" s="11" t="s">
        <v>82</v>
      </c>
    </row>
    <row r="30" spans="1:6" ht="18.95" customHeight="1" x14ac:dyDescent="0.25">
      <c r="A30" s="8" t="s">
        <v>159</v>
      </c>
      <c r="B30" s="29">
        <v>12.8</v>
      </c>
      <c r="C30" s="29">
        <v>6.5</v>
      </c>
      <c r="D30" s="29">
        <v>16.600000000000001</v>
      </c>
      <c r="E30" s="29">
        <v>11</v>
      </c>
      <c r="F30" s="11" t="s">
        <v>83</v>
      </c>
    </row>
    <row r="31" spans="1:6" ht="18.95" customHeight="1" x14ac:dyDescent="0.25">
      <c r="A31" s="8" t="s">
        <v>160</v>
      </c>
      <c r="B31" s="29">
        <v>34.9</v>
      </c>
      <c r="C31" s="29">
        <v>30.3</v>
      </c>
      <c r="D31" s="29">
        <v>36.4</v>
      </c>
      <c r="E31" s="29">
        <v>32.4</v>
      </c>
      <c r="F31" s="11" t="s">
        <v>84</v>
      </c>
    </row>
    <row r="32" spans="1:6" ht="18.95" customHeight="1" x14ac:dyDescent="0.25">
      <c r="A32" s="8" t="s">
        <v>332</v>
      </c>
      <c r="B32" s="29">
        <v>34.6</v>
      </c>
      <c r="C32" s="29">
        <v>30</v>
      </c>
      <c r="D32" s="29">
        <v>40.299999999999997</v>
      </c>
      <c r="E32" s="29">
        <v>31</v>
      </c>
      <c r="F32" s="11" t="s">
        <v>85</v>
      </c>
    </row>
    <row r="33" spans="1:6" ht="18.95" customHeight="1" x14ac:dyDescent="0.25">
      <c r="A33" s="8" t="s">
        <v>161</v>
      </c>
      <c r="B33" s="29">
        <v>20.100000000000001</v>
      </c>
      <c r="C33" s="29">
        <v>11.6</v>
      </c>
      <c r="D33" s="29">
        <v>21.2</v>
      </c>
      <c r="E33" s="29">
        <v>13.4</v>
      </c>
      <c r="F33" s="11" t="s">
        <v>86</v>
      </c>
    </row>
    <row r="34" spans="1:6" ht="18.95" customHeight="1" x14ac:dyDescent="0.25">
      <c r="A34" s="8" t="s">
        <v>162</v>
      </c>
      <c r="B34" s="29">
        <v>24.8</v>
      </c>
      <c r="C34" s="29">
        <v>24.1</v>
      </c>
      <c r="D34" s="29">
        <v>26.4</v>
      </c>
      <c r="E34" s="29">
        <v>26.3</v>
      </c>
      <c r="F34" s="11" t="s">
        <v>87</v>
      </c>
    </row>
    <row r="35" spans="1:6" ht="18.95" customHeight="1" x14ac:dyDescent="0.25">
      <c r="A35" s="8" t="s">
        <v>163</v>
      </c>
      <c r="B35" s="29">
        <v>2.2000000000000002</v>
      </c>
      <c r="C35" s="29">
        <v>12.4</v>
      </c>
      <c r="D35" s="29">
        <v>3.5</v>
      </c>
      <c r="E35" s="29">
        <v>21.3</v>
      </c>
      <c r="F35" s="11" t="s">
        <v>88</v>
      </c>
    </row>
    <row r="36" spans="1:6" ht="18.95" customHeight="1" x14ac:dyDescent="0.25">
      <c r="A36" s="8" t="s">
        <v>164</v>
      </c>
      <c r="B36" s="29">
        <v>40.700000000000003</v>
      </c>
      <c r="C36" s="29">
        <v>38.1</v>
      </c>
      <c r="D36" s="29">
        <v>44.6</v>
      </c>
      <c r="E36" s="29">
        <v>39.700000000000003</v>
      </c>
      <c r="F36" s="11" t="s">
        <v>89</v>
      </c>
    </row>
    <row r="37" spans="1:6" ht="18.95" customHeight="1" x14ac:dyDescent="0.25">
      <c r="A37" s="8" t="s">
        <v>165</v>
      </c>
      <c r="B37" s="29">
        <v>42.9</v>
      </c>
      <c r="C37" s="29">
        <v>37.200000000000003</v>
      </c>
      <c r="D37" s="29">
        <v>46</v>
      </c>
      <c r="E37" s="29">
        <v>40.4</v>
      </c>
      <c r="F37" s="11" t="s">
        <v>90</v>
      </c>
    </row>
    <row r="38" spans="1:6" ht="18.95" customHeight="1" x14ac:dyDescent="0.25">
      <c r="A38" s="8" t="s">
        <v>166</v>
      </c>
      <c r="B38" s="29">
        <v>27.7</v>
      </c>
      <c r="C38" s="29">
        <v>20.7</v>
      </c>
      <c r="D38" s="29">
        <v>29.7</v>
      </c>
      <c r="E38" s="29">
        <v>23.2</v>
      </c>
      <c r="F38" s="11" t="s">
        <v>91</v>
      </c>
    </row>
    <row r="39" spans="1:6" ht="18.95" customHeight="1" x14ac:dyDescent="0.25">
      <c r="A39" s="8" t="s">
        <v>168</v>
      </c>
      <c r="B39" s="29">
        <v>12.6</v>
      </c>
      <c r="C39" s="29">
        <v>15.3</v>
      </c>
      <c r="D39" s="29">
        <v>14.4</v>
      </c>
      <c r="E39" s="29">
        <v>17.8</v>
      </c>
      <c r="F39" s="11" t="s">
        <v>93</v>
      </c>
    </row>
    <row r="40" spans="1:6" ht="18.95" customHeight="1" x14ac:dyDescent="0.25">
      <c r="A40" s="8" t="s">
        <v>167</v>
      </c>
      <c r="B40" s="29">
        <v>36.4</v>
      </c>
      <c r="C40" s="29">
        <v>34.9</v>
      </c>
      <c r="D40" s="29">
        <v>38.299999999999997</v>
      </c>
      <c r="E40" s="29">
        <v>37.299999999999997</v>
      </c>
      <c r="F40" s="11" t="s">
        <v>92</v>
      </c>
    </row>
    <row r="41" spans="1:6" ht="18.95" customHeight="1" x14ac:dyDescent="0.25">
      <c r="A41" s="8" t="s">
        <v>169</v>
      </c>
      <c r="B41" s="29">
        <v>32.6</v>
      </c>
      <c r="C41" s="29">
        <v>26.9</v>
      </c>
      <c r="D41" s="29">
        <v>35</v>
      </c>
      <c r="E41" s="29">
        <v>29.7</v>
      </c>
      <c r="F41" s="11" t="s">
        <v>94</v>
      </c>
    </row>
    <row r="42" spans="1:6" ht="18.95" customHeight="1" x14ac:dyDescent="0.25">
      <c r="A42" s="8" t="s">
        <v>170</v>
      </c>
      <c r="B42" s="30">
        <v>30.9</v>
      </c>
      <c r="C42" s="30">
        <v>29.2</v>
      </c>
      <c r="D42" s="30">
        <v>33.299999999999997</v>
      </c>
      <c r="E42" s="30">
        <v>31.9</v>
      </c>
      <c r="F42" s="11" t="s">
        <v>135</v>
      </c>
    </row>
    <row r="43" spans="1:6" x14ac:dyDescent="0.25">
      <c r="A43" s="79" t="s">
        <v>451</v>
      </c>
      <c r="B43" s="79"/>
      <c r="C43" s="79"/>
      <c r="D43" s="79"/>
      <c r="E43" s="79"/>
      <c r="F43" s="79"/>
    </row>
    <row r="44" spans="1:6" x14ac:dyDescent="0.25">
      <c r="A44" s="2"/>
    </row>
    <row r="45" spans="1:6" x14ac:dyDescent="0.25">
      <c r="A45" s="2"/>
    </row>
    <row r="46" spans="1:6" x14ac:dyDescent="0.25">
      <c r="A46" s="2"/>
    </row>
    <row r="47" spans="1:6" x14ac:dyDescent="0.25">
      <c r="A47" s="2"/>
    </row>
    <row r="48" spans="1:6" x14ac:dyDescent="0.25">
      <c r="A48" s="2"/>
    </row>
    <row r="49" spans="1:1" x14ac:dyDescent="0.25">
      <c r="A49" s="2"/>
    </row>
  </sheetData>
  <mergeCells count="9">
    <mergeCell ref="A1:F1"/>
    <mergeCell ref="A2:F2"/>
    <mergeCell ref="A43:F43"/>
    <mergeCell ref="B3:C3"/>
    <mergeCell ref="D3:E3"/>
    <mergeCell ref="A3:A4"/>
    <mergeCell ref="F3:F4"/>
    <mergeCell ref="C12:C13"/>
    <mergeCell ref="E12:E13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0" tint="-0.14999847407452621"/>
  </sheetPr>
  <dimension ref="A1:I19"/>
  <sheetViews>
    <sheetView view="pageBreakPreview" zoomScaleSheetLayoutView="100" workbookViewId="0">
      <selection activeCell="Q18" sqref="Q18"/>
    </sheetView>
  </sheetViews>
  <sheetFormatPr defaultColWidth="8.85546875" defaultRowHeight="15" x14ac:dyDescent="0.25"/>
  <cols>
    <col min="1" max="1" width="28.5703125" style="3" customWidth="1"/>
    <col min="2" max="4" width="12.28515625" style="3" customWidth="1"/>
    <col min="5" max="5" width="12.5703125" style="3" customWidth="1"/>
    <col min="6" max="6" width="18" style="3" customWidth="1"/>
    <col min="7" max="7" width="32.140625" style="3" customWidth="1"/>
    <col min="8" max="8" width="31.42578125" style="3" customWidth="1"/>
    <col min="9" max="9" width="8.85546875" style="3"/>
    <col min="10" max="10" width="32.140625" style="3" customWidth="1"/>
    <col min="11" max="16384" width="8.85546875" style="3"/>
  </cols>
  <sheetData>
    <row r="1" spans="1:9" ht="32.25" customHeight="1" x14ac:dyDescent="0.25">
      <c r="A1" s="83" t="s">
        <v>384</v>
      </c>
      <c r="B1" s="83"/>
      <c r="C1" s="83"/>
      <c r="D1" s="83"/>
      <c r="E1" s="83"/>
      <c r="F1" s="83"/>
      <c r="G1" s="83"/>
    </row>
    <row r="2" spans="1:9" ht="33" customHeight="1" x14ac:dyDescent="0.25">
      <c r="A2" s="83" t="s">
        <v>385</v>
      </c>
      <c r="B2" s="83"/>
      <c r="C2" s="83"/>
      <c r="D2" s="83"/>
      <c r="E2" s="83"/>
      <c r="F2" s="83"/>
      <c r="G2" s="83"/>
    </row>
    <row r="3" spans="1:9" ht="18.75" customHeight="1" x14ac:dyDescent="0.25">
      <c r="A3" s="76">
        <v>2022</v>
      </c>
      <c r="B3" s="76"/>
      <c r="C3" s="76"/>
      <c r="D3" s="76"/>
      <c r="E3" s="76"/>
      <c r="F3" s="76"/>
      <c r="G3" s="76"/>
    </row>
    <row r="4" spans="1:9" ht="66.75" customHeight="1" x14ac:dyDescent="0.25">
      <c r="A4" s="68" t="s">
        <v>370</v>
      </c>
      <c r="B4" s="12" t="s">
        <v>255</v>
      </c>
      <c r="C4" s="12" t="s">
        <v>396</v>
      </c>
      <c r="D4" s="12" t="s">
        <v>341</v>
      </c>
      <c r="E4" s="12" t="s">
        <v>315</v>
      </c>
      <c r="F4" s="12" t="s">
        <v>316</v>
      </c>
      <c r="G4" s="68" t="s">
        <v>9</v>
      </c>
    </row>
    <row r="5" spans="1:9" ht="66.75" customHeight="1" x14ac:dyDescent="0.25">
      <c r="A5" s="68"/>
      <c r="B5" s="12" t="s">
        <v>192</v>
      </c>
      <c r="C5" s="12" t="s">
        <v>397</v>
      </c>
      <c r="D5" s="12" t="s">
        <v>193</v>
      </c>
      <c r="E5" s="12" t="s">
        <v>194</v>
      </c>
      <c r="F5" s="12" t="s">
        <v>342</v>
      </c>
      <c r="G5" s="68"/>
    </row>
    <row r="6" spans="1:9" ht="35.1" customHeight="1" x14ac:dyDescent="0.25">
      <c r="A6" s="13" t="s">
        <v>267</v>
      </c>
      <c r="B6" s="17">
        <v>31516</v>
      </c>
      <c r="C6" s="17">
        <v>44785</v>
      </c>
      <c r="D6" s="17">
        <v>26508</v>
      </c>
      <c r="E6" s="17">
        <v>34031</v>
      </c>
      <c r="F6" s="15">
        <f>E6*100/C6</f>
        <v>75.987495813330355</v>
      </c>
      <c r="G6" s="16" t="s">
        <v>10</v>
      </c>
      <c r="I6" s="5"/>
    </row>
    <row r="7" spans="1:9" ht="35.1" customHeight="1" x14ac:dyDescent="0.25">
      <c r="A7" s="13" t="s">
        <v>268</v>
      </c>
      <c r="B7" s="17">
        <v>3288</v>
      </c>
      <c r="C7" s="17">
        <v>4990</v>
      </c>
      <c r="D7" s="17">
        <v>2419</v>
      </c>
      <c r="E7" s="17">
        <v>3567</v>
      </c>
      <c r="F7" s="31">
        <f>E7*100/C7</f>
        <v>71.482965931863731</v>
      </c>
      <c r="G7" s="16" t="s">
        <v>139</v>
      </c>
      <c r="I7" s="5"/>
    </row>
    <row r="8" spans="1:9" ht="35.1" customHeight="1" x14ac:dyDescent="0.25">
      <c r="A8" s="13" t="s">
        <v>269</v>
      </c>
      <c r="B8" s="17">
        <v>85310</v>
      </c>
      <c r="C8" s="17">
        <v>139656</v>
      </c>
      <c r="D8" s="17">
        <v>33847</v>
      </c>
      <c r="E8" s="17">
        <v>90086</v>
      </c>
      <c r="F8" s="31">
        <f>E8*100/C8</f>
        <v>64.505642435699144</v>
      </c>
      <c r="G8" s="16" t="s">
        <v>11</v>
      </c>
      <c r="I8" s="5"/>
    </row>
    <row r="9" spans="1:9" ht="35.1" customHeight="1" x14ac:dyDescent="0.25">
      <c r="A9" s="13" t="s">
        <v>240</v>
      </c>
      <c r="B9" s="17">
        <v>6450</v>
      </c>
      <c r="C9" s="17">
        <v>10261</v>
      </c>
      <c r="D9" s="17">
        <v>6161</v>
      </c>
      <c r="E9" s="17">
        <v>7030</v>
      </c>
      <c r="F9" s="31">
        <f>E9*100/C9</f>
        <v>68.511840951174349</v>
      </c>
      <c r="G9" s="16" t="s">
        <v>12</v>
      </c>
      <c r="I9" s="5"/>
    </row>
    <row r="10" spans="1:9" ht="35.1" customHeight="1" x14ac:dyDescent="0.25">
      <c r="A10" s="13" t="s">
        <v>270</v>
      </c>
      <c r="B10" s="17">
        <v>83344</v>
      </c>
      <c r="C10" s="17">
        <v>115091</v>
      </c>
      <c r="D10" s="17">
        <v>71630</v>
      </c>
      <c r="E10" s="17">
        <v>85538</v>
      </c>
      <c r="F10" s="31">
        <f>E10*100/C10</f>
        <v>74.322058197426387</v>
      </c>
      <c r="G10" s="16" t="s">
        <v>13</v>
      </c>
      <c r="I10" s="5"/>
    </row>
    <row r="11" spans="1:9" ht="35.1" customHeight="1" x14ac:dyDescent="0.25">
      <c r="A11" s="13" t="s">
        <v>271</v>
      </c>
      <c r="B11" s="17">
        <v>8972</v>
      </c>
      <c r="C11" s="17">
        <v>14124</v>
      </c>
      <c r="D11" s="17">
        <v>7621</v>
      </c>
      <c r="E11" s="17">
        <v>8947</v>
      </c>
      <c r="F11" s="31">
        <f t="shared" ref="F11:F18" si="0">E11*100/C11</f>
        <v>63.346077598414048</v>
      </c>
      <c r="G11" s="16" t="s">
        <v>14</v>
      </c>
      <c r="I11" s="5"/>
    </row>
    <row r="12" spans="1:9" ht="41.25" customHeight="1" x14ac:dyDescent="0.25">
      <c r="A12" s="13" t="s">
        <v>272</v>
      </c>
      <c r="B12" s="17">
        <v>140019</v>
      </c>
      <c r="C12" s="17">
        <v>195393</v>
      </c>
      <c r="D12" s="17">
        <v>123297</v>
      </c>
      <c r="E12" s="17">
        <v>145840</v>
      </c>
      <c r="F12" s="31">
        <f t="shared" si="0"/>
        <v>74.639316659245722</v>
      </c>
      <c r="G12" s="16" t="s">
        <v>15</v>
      </c>
      <c r="I12" s="5"/>
    </row>
    <row r="13" spans="1:9" ht="35.1" customHeight="1" x14ac:dyDescent="0.25">
      <c r="A13" s="13" t="s">
        <v>273</v>
      </c>
      <c r="B13" s="17">
        <v>4963</v>
      </c>
      <c r="C13" s="17">
        <v>8581</v>
      </c>
      <c r="D13" s="17">
        <v>4561</v>
      </c>
      <c r="E13" s="17">
        <v>5080</v>
      </c>
      <c r="F13" s="31">
        <f t="shared" si="0"/>
        <v>59.200559375364179</v>
      </c>
      <c r="G13" s="16" t="s">
        <v>16</v>
      </c>
      <c r="I13" s="5"/>
    </row>
    <row r="14" spans="1:9" ht="41.25" customHeight="1" x14ac:dyDescent="0.25">
      <c r="A14" s="13" t="s">
        <v>314</v>
      </c>
      <c r="B14" s="17">
        <v>13479</v>
      </c>
      <c r="C14" s="17">
        <v>22714</v>
      </c>
      <c r="D14" s="17">
        <v>12547</v>
      </c>
      <c r="E14" s="17">
        <v>14931</v>
      </c>
      <c r="F14" s="31">
        <f t="shared" si="0"/>
        <v>65.73478911684424</v>
      </c>
      <c r="G14" s="16" t="s">
        <v>17</v>
      </c>
      <c r="I14" s="5"/>
    </row>
    <row r="15" spans="1:9" ht="45" customHeight="1" x14ac:dyDescent="0.25">
      <c r="A15" s="13" t="s">
        <v>343</v>
      </c>
      <c r="B15" s="17">
        <v>28</v>
      </c>
      <c r="C15" s="17">
        <v>61</v>
      </c>
      <c r="D15" s="17">
        <v>19</v>
      </c>
      <c r="E15" s="17">
        <v>25</v>
      </c>
      <c r="F15" s="31">
        <f t="shared" si="0"/>
        <v>40.983606557377051</v>
      </c>
      <c r="G15" s="16" t="s">
        <v>18</v>
      </c>
    </row>
    <row r="16" spans="1:9" ht="41.25" customHeight="1" x14ac:dyDescent="0.25">
      <c r="A16" s="13" t="s">
        <v>285</v>
      </c>
      <c r="B16" s="17">
        <v>468</v>
      </c>
      <c r="C16" s="17">
        <v>870</v>
      </c>
      <c r="D16" s="17">
        <v>436</v>
      </c>
      <c r="E16" s="17">
        <v>547</v>
      </c>
      <c r="F16" s="31">
        <f t="shared" si="0"/>
        <v>62.873563218390807</v>
      </c>
      <c r="G16" s="16" t="s">
        <v>19</v>
      </c>
    </row>
    <row r="17" spans="1:7" ht="45" customHeight="1" x14ac:dyDescent="0.25">
      <c r="A17" s="13" t="s">
        <v>286</v>
      </c>
      <c r="B17" s="17">
        <v>946</v>
      </c>
      <c r="C17" s="17">
        <v>2622</v>
      </c>
      <c r="D17" s="17">
        <v>880</v>
      </c>
      <c r="E17" s="17">
        <v>1002</v>
      </c>
      <c r="F17" s="31">
        <f t="shared" si="0"/>
        <v>38.215102974828376</v>
      </c>
      <c r="G17" s="16" t="s">
        <v>20</v>
      </c>
    </row>
    <row r="18" spans="1:7" ht="35.1" customHeight="1" x14ac:dyDescent="0.25">
      <c r="A18" s="13" t="s">
        <v>340</v>
      </c>
      <c r="B18" s="17">
        <v>445256</v>
      </c>
      <c r="C18" s="17">
        <v>650033</v>
      </c>
      <c r="D18" s="17">
        <v>351183</v>
      </c>
      <c r="E18" s="17">
        <v>463280</v>
      </c>
      <c r="F18" s="32">
        <f t="shared" si="0"/>
        <v>71.270227819203029</v>
      </c>
      <c r="G18" s="16" t="s">
        <v>284</v>
      </c>
    </row>
    <row r="19" spans="1:7" ht="21.75" customHeight="1" x14ac:dyDescent="0.25">
      <c r="A19" s="69" t="s">
        <v>327</v>
      </c>
      <c r="B19" s="69"/>
      <c r="C19" s="69"/>
      <c r="D19" s="69"/>
      <c r="E19" s="69"/>
      <c r="F19" s="69"/>
      <c r="G19" s="69"/>
    </row>
  </sheetData>
  <mergeCells count="6">
    <mergeCell ref="A1:G1"/>
    <mergeCell ref="A2:G2"/>
    <mergeCell ref="A19:G19"/>
    <mergeCell ref="G4:G5"/>
    <mergeCell ref="A4:A5"/>
    <mergeCell ref="A3:G3"/>
  </mergeCells>
  <pageMargins left="0.55118110236220474" right="0.51181102362204722" top="0.74803149606299213" bottom="0.74803149606299213" header="0.31496062992125984" footer="0.31496062992125984"/>
  <pageSetup scale="7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0" tint="-0.14999847407452621"/>
  </sheetPr>
  <dimension ref="A1:I20"/>
  <sheetViews>
    <sheetView view="pageBreakPreview" topLeftCell="A19" zoomScaleSheetLayoutView="100" workbookViewId="0">
      <selection activeCell="Q18" sqref="Q18"/>
    </sheetView>
  </sheetViews>
  <sheetFormatPr defaultColWidth="8.85546875" defaultRowHeight="15" x14ac:dyDescent="0.25"/>
  <cols>
    <col min="1" max="1" width="27.42578125" style="3" customWidth="1"/>
    <col min="2" max="4" width="12.28515625" style="3" customWidth="1"/>
    <col min="5" max="5" width="12.5703125" style="3" customWidth="1"/>
    <col min="6" max="6" width="13.42578125" style="3" customWidth="1"/>
    <col min="7" max="7" width="28.7109375" style="3" customWidth="1"/>
    <col min="8" max="8" width="31.85546875" style="3" customWidth="1"/>
    <col min="9" max="9" width="8.85546875" style="3"/>
    <col min="10" max="10" width="32.140625" style="3" customWidth="1"/>
    <col min="11" max="16384" width="8.85546875" style="3"/>
  </cols>
  <sheetData>
    <row r="1" spans="1:9" ht="36" customHeight="1" x14ac:dyDescent="0.25">
      <c r="A1" s="83" t="s">
        <v>386</v>
      </c>
      <c r="B1" s="83"/>
      <c r="C1" s="83"/>
      <c r="D1" s="83"/>
      <c r="E1" s="83"/>
      <c r="F1" s="83"/>
      <c r="G1" s="83"/>
    </row>
    <row r="2" spans="1:9" ht="36.6" customHeight="1" x14ac:dyDescent="0.25">
      <c r="A2" s="83" t="s">
        <v>387</v>
      </c>
      <c r="B2" s="83"/>
      <c r="C2" s="83"/>
      <c r="D2" s="83"/>
      <c r="E2" s="83"/>
      <c r="F2" s="83"/>
      <c r="G2" s="83"/>
    </row>
    <row r="3" spans="1:9" ht="16.5" customHeight="1" x14ac:dyDescent="0.25">
      <c r="A3" s="76">
        <v>2022</v>
      </c>
      <c r="B3" s="76"/>
      <c r="C3" s="76"/>
      <c r="D3" s="76"/>
      <c r="E3" s="76"/>
      <c r="F3" s="76"/>
      <c r="G3" s="76"/>
    </row>
    <row r="4" spans="1:9" ht="52.15" customHeight="1" x14ac:dyDescent="0.25">
      <c r="A4" s="68" t="s">
        <v>371</v>
      </c>
      <c r="B4" s="68" t="s">
        <v>317</v>
      </c>
      <c r="C4" s="68" t="s">
        <v>318</v>
      </c>
      <c r="D4" s="68" t="s">
        <v>256</v>
      </c>
      <c r="E4" s="68" t="s">
        <v>319</v>
      </c>
      <c r="F4" s="68" t="s">
        <v>373</v>
      </c>
      <c r="G4" s="68" t="s">
        <v>21</v>
      </c>
    </row>
    <row r="5" spans="1:9" ht="30.75" customHeight="1" x14ac:dyDescent="0.25">
      <c r="A5" s="68"/>
      <c r="B5" s="68"/>
      <c r="C5" s="68"/>
      <c r="D5" s="68"/>
      <c r="E5" s="68"/>
      <c r="F5" s="68"/>
      <c r="G5" s="68"/>
    </row>
    <row r="6" spans="1:9" ht="64.5" customHeight="1" x14ac:dyDescent="0.25">
      <c r="A6" s="68"/>
      <c r="B6" s="12" t="s">
        <v>294</v>
      </c>
      <c r="C6" s="12" t="s">
        <v>295</v>
      </c>
      <c r="D6" s="12" t="s">
        <v>195</v>
      </c>
      <c r="E6" s="12" t="s">
        <v>196</v>
      </c>
      <c r="F6" s="12" t="s">
        <v>372</v>
      </c>
      <c r="G6" s="68"/>
      <c r="H6" s="5"/>
      <c r="I6" s="5"/>
    </row>
    <row r="7" spans="1:9" s="6" customFormat="1" ht="39.950000000000003" customHeight="1" x14ac:dyDescent="0.25">
      <c r="A7" s="13" t="s">
        <v>267</v>
      </c>
      <c r="B7" s="17">
        <v>26508</v>
      </c>
      <c r="C7" s="17">
        <v>198285</v>
      </c>
      <c r="D7" s="17">
        <v>5067</v>
      </c>
      <c r="E7" s="17">
        <v>12062</v>
      </c>
      <c r="F7" s="27">
        <f>D7*100/C7</f>
        <v>2.5554126635902867</v>
      </c>
      <c r="G7" s="16" t="s">
        <v>10</v>
      </c>
    </row>
    <row r="8" spans="1:9" s="6" customFormat="1" ht="39.950000000000003" customHeight="1" x14ac:dyDescent="0.25">
      <c r="A8" s="13" t="s">
        <v>275</v>
      </c>
      <c r="B8" s="17">
        <v>2419</v>
      </c>
      <c r="C8" s="17">
        <v>20852</v>
      </c>
      <c r="D8" s="17">
        <v>192</v>
      </c>
      <c r="E8" s="17">
        <v>723</v>
      </c>
      <c r="F8" s="27">
        <f>D8*100/C8</f>
        <v>0.92077498561289084</v>
      </c>
      <c r="G8" s="16" t="s">
        <v>22</v>
      </c>
    </row>
    <row r="9" spans="1:9" s="6" customFormat="1" ht="39.950000000000003" customHeight="1" x14ac:dyDescent="0.25">
      <c r="A9" s="13" t="s">
        <v>269</v>
      </c>
      <c r="B9" s="17">
        <v>33847</v>
      </c>
      <c r="C9" s="17">
        <v>241445</v>
      </c>
      <c r="D9" s="17">
        <v>3452</v>
      </c>
      <c r="E9" s="17">
        <v>6459</v>
      </c>
      <c r="F9" s="27">
        <f>D9*100/C9</f>
        <v>1.4297251962144588</v>
      </c>
      <c r="G9" s="16" t="s">
        <v>11</v>
      </c>
    </row>
    <row r="10" spans="1:9" s="6" customFormat="1" ht="39.950000000000003" customHeight="1" x14ac:dyDescent="0.25">
      <c r="A10" s="13" t="s">
        <v>245</v>
      </c>
      <c r="B10" s="17">
        <v>6161</v>
      </c>
      <c r="C10" s="17">
        <v>60577</v>
      </c>
      <c r="D10" s="17">
        <v>1231</v>
      </c>
      <c r="E10" s="17">
        <v>2189</v>
      </c>
      <c r="F10" s="27">
        <f t="shared" ref="F10:F19" si="0">D10*100/C10</f>
        <v>2.0321244036515509</v>
      </c>
      <c r="G10" s="16" t="s">
        <v>12</v>
      </c>
    </row>
    <row r="11" spans="1:9" s="6" customFormat="1" ht="39.950000000000003" customHeight="1" x14ac:dyDescent="0.25">
      <c r="A11" s="13" t="s">
        <v>276</v>
      </c>
      <c r="B11" s="17">
        <v>71630</v>
      </c>
      <c r="C11" s="17">
        <v>548354</v>
      </c>
      <c r="D11" s="17">
        <v>8056</v>
      </c>
      <c r="E11" s="17">
        <v>22084</v>
      </c>
      <c r="F11" s="27">
        <f t="shared" si="0"/>
        <v>1.46912396006959</v>
      </c>
      <c r="G11" s="16" t="s">
        <v>23</v>
      </c>
    </row>
    <row r="12" spans="1:9" s="6" customFormat="1" ht="39.950000000000003" customHeight="1" x14ac:dyDescent="0.25">
      <c r="A12" s="13" t="s">
        <v>271</v>
      </c>
      <c r="B12" s="17">
        <v>7621</v>
      </c>
      <c r="C12" s="17">
        <v>52113</v>
      </c>
      <c r="D12" s="17">
        <v>524</v>
      </c>
      <c r="E12" s="17">
        <v>2100</v>
      </c>
      <c r="F12" s="27">
        <f t="shared" si="0"/>
        <v>1.0055072630629593</v>
      </c>
      <c r="G12" s="16" t="s">
        <v>14</v>
      </c>
    </row>
    <row r="13" spans="1:9" s="6" customFormat="1" ht="39.950000000000003" customHeight="1" x14ac:dyDescent="0.25">
      <c r="A13" s="13" t="s">
        <v>272</v>
      </c>
      <c r="B13" s="17">
        <v>123297</v>
      </c>
      <c r="C13" s="17">
        <v>852598</v>
      </c>
      <c r="D13" s="17">
        <v>8307</v>
      </c>
      <c r="E13" s="17">
        <v>35998</v>
      </c>
      <c r="F13" s="27">
        <f t="shared" si="0"/>
        <v>0.97431614899401597</v>
      </c>
      <c r="G13" s="16" t="s">
        <v>15</v>
      </c>
    </row>
    <row r="14" spans="1:9" s="6" customFormat="1" ht="39.950000000000003" customHeight="1" x14ac:dyDescent="0.25">
      <c r="A14" s="13" t="s">
        <v>273</v>
      </c>
      <c r="B14" s="17">
        <v>4561</v>
      </c>
      <c r="C14" s="17">
        <v>29135</v>
      </c>
      <c r="D14" s="17">
        <v>392</v>
      </c>
      <c r="E14" s="17">
        <v>1754</v>
      </c>
      <c r="F14" s="27">
        <f t="shared" si="0"/>
        <v>1.3454607859962244</v>
      </c>
      <c r="G14" s="16" t="s">
        <v>24</v>
      </c>
    </row>
    <row r="15" spans="1:9" s="6" customFormat="1" ht="39.950000000000003" customHeight="1" x14ac:dyDescent="0.25">
      <c r="A15" s="13" t="s">
        <v>314</v>
      </c>
      <c r="B15" s="17">
        <v>12547</v>
      </c>
      <c r="C15" s="17">
        <v>75302</v>
      </c>
      <c r="D15" s="17">
        <v>1847</v>
      </c>
      <c r="E15" s="17">
        <v>3236</v>
      </c>
      <c r="F15" s="27">
        <f t="shared" si="0"/>
        <v>2.4527900985365596</v>
      </c>
      <c r="G15" s="16" t="s">
        <v>17</v>
      </c>
    </row>
    <row r="16" spans="1:9" s="6" customFormat="1" ht="39.950000000000003" customHeight="1" x14ac:dyDescent="0.25">
      <c r="A16" s="13" t="s">
        <v>343</v>
      </c>
      <c r="B16" s="17">
        <v>19</v>
      </c>
      <c r="C16" s="17">
        <v>538</v>
      </c>
      <c r="D16" s="17">
        <v>1</v>
      </c>
      <c r="E16" s="17">
        <v>6</v>
      </c>
      <c r="F16" s="27">
        <f t="shared" si="0"/>
        <v>0.18587360594795538</v>
      </c>
      <c r="G16" s="16" t="s">
        <v>18</v>
      </c>
    </row>
    <row r="17" spans="1:7" s="6" customFormat="1" ht="39.950000000000003" customHeight="1" x14ac:dyDescent="0.25">
      <c r="A17" s="13" t="s">
        <v>285</v>
      </c>
      <c r="B17" s="17">
        <v>436</v>
      </c>
      <c r="C17" s="17">
        <v>3072</v>
      </c>
      <c r="D17" s="17">
        <v>9</v>
      </c>
      <c r="E17" s="17">
        <v>41</v>
      </c>
      <c r="F17" s="27">
        <f t="shared" si="0"/>
        <v>0.29296875</v>
      </c>
      <c r="G17" s="16" t="s">
        <v>25</v>
      </c>
    </row>
    <row r="18" spans="1:7" s="6" customFormat="1" ht="39.950000000000003" customHeight="1" x14ac:dyDescent="0.25">
      <c r="A18" s="13" t="s">
        <v>345</v>
      </c>
      <c r="B18" s="17">
        <v>880</v>
      </c>
      <c r="C18" s="17">
        <v>10367</v>
      </c>
      <c r="D18" s="17">
        <v>144</v>
      </c>
      <c r="E18" s="17">
        <v>314</v>
      </c>
      <c r="F18" s="27">
        <f t="shared" si="0"/>
        <v>1.389022861001254</v>
      </c>
      <c r="G18" s="16" t="s">
        <v>20</v>
      </c>
    </row>
    <row r="19" spans="1:7" s="6" customFormat="1" ht="39.950000000000003" customHeight="1" x14ac:dyDescent="0.25">
      <c r="A19" s="13" t="s">
        <v>344</v>
      </c>
      <c r="B19" s="17">
        <v>351183</v>
      </c>
      <c r="C19" s="17">
        <v>2366602</v>
      </c>
      <c r="D19" s="17">
        <v>38136</v>
      </c>
      <c r="E19" s="17">
        <v>105080</v>
      </c>
      <c r="F19" s="33">
        <f t="shared" si="0"/>
        <v>1.6114243121572618</v>
      </c>
      <c r="G19" s="16" t="s">
        <v>254</v>
      </c>
    </row>
    <row r="20" spans="1:7" ht="24" customHeight="1" x14ac:dyDescent="0.25">
      <c r="A20" s="69" t="s">
        <v>326</v>
      </c>
      <c r="B20" s="69"/>
      <c r="C20" s="69"/>
      <c r="D20" s="69"/>
      <c r="E20" s="69"/>
      <c r="F20" s="69"/>
      <c r="G20" s="69"/>
    </row>
  </sheetData>
  <mergeCells count="11">
    <mergeCell ref="F4:F5"/>
    <mergeCell ref="A1:G1"/>
    <mergeCell ref="A2:G2"/>
    <mergeCell ref="A20:G20"/>
    <mergeCell ref="B4:B5"/>
    <mergeCell ref="C4:C5"/>
    <mergeCell ref="D4:D5"/>
    <mergeCell ref="E4:E5"/>
    <mergeCell ref="G4:G6"/>
    <mergeCell ref="A4:A6"/>
    <mergeCell ref="A3:G3"/>
  </mergeCells>
  <pageMargins left="0.70866141732283472" right="0.70866141732283472" top="0.74803149606299213" bottom="0.74803149606299213" header="0.31496062992125984" footer="0.31496062992125984"/>
  <pageSetup scale="7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0.14999847407452621"/>
  </sheetPr>
  <dimension ref="A1:D41"/>
  <sheetViews>
    <sheetView view="pageBreakPreview" zoomScaleNormal="100" zoomScaleSheetLayoutView="100" workbookViewId="0">
      <selection activeCell="B10" sqref="B10"/>
    </sheetView>
  </sheetViews>
  <sheetFormatPr defaultRowHeight="15" x14ac:dyDescent="0.25"/>
  <cols>
    <col min="1" max="1" width="24.7109375" customWidth="1"/>
    <col min="2" max="2" width="16.85546875" customWidth="1"/>
    <col min="3" max="3" width="18.140625" customWidth="1"/>
    <col min="4" max="4" width="25.28515625" customWidth="1"/>
    <col min="5" max="5" width="33.5703125" customWidth="1"/>
  </cols>
  <sheetData>
    <row r="1" spans="1:4" ht="29.25" customHeight="1" x14ac:dyDescent="0.25">
      <c r="A1" s="81" t="s">
        <v>388</v>
      </c>
      <c r="B1" s="81"/>
      <c r="C1" s="81"/>
      <c r="D1" s="81"/>
    </row>
    <row r="2" spans="1:4" ht="29.25" customHeight="1" x14ac:dyDescent="0.25">
      <c r="A2" s="81" t="s">
        <v>389</v>
      </c>
      <c r="B2" s="81"/>
      <c r="C2" s="81"/>
      <c r="D2" s="81"/>
    </row>
    <row r="3" spans="1:4" ht="20.25" customHeight="1" x14ac:dyDescent="0.25">
      <c r="A3" s="7" t="s">
        <v>354</v>
      </c>
      <c r="B3" s="7" t="s">
        <v>97</v>
      </c>
      <c r="C3" s="7" t="s">
        <v>277</v>
      </c>
      <c r="D3" s="7" t="s">
        <v>26</v>
      </c>
    </row>
    <row r="4" spans="1:4" ht="29.25" customHeight="1" x14ac:dyDescent="0.25">
      <c r="A4" s="8" t="s">
        <v>346</v>
      </c>
      <c r="B4" s="29">
        <v>16.399999999999999</v>
      </c>
      <c r="C4" s="29">
        <v>16.2</v>
      </c>
      <c r="D4" s="34" t="s">
        <v>63</v>
      </c>
    </row>
    <row r="5" spans="1:4" x14ac:dyDescent="0.25">
      <c r="A5" s="8" t="s">
        <v>140</v>
      </c>
      <c r="B5" s="29">
        <v>33</v>
      </c>
      <c r="C5" s="29">
        <v>29.3</v>
      </c>
      <c r="D5" s="34" t="s">
        <v>64</v>
      </c>
    </row>
    <row r="6" spans="1:4" x14ac:dyDescent="0.25">
      <c r="A6" s="8" t="s">
        <v>141</v>
      </c>
      <c r="B6" s="29">
        <v>23.5</v>
      </c>
      <c r="C6" s="29">
        <v>18.899999999999999</v>
      </c>
      <c r="D6" s="34" t="s">
        <v>65</v>
      </c>
    </row>
    <row r="7" spans="1:4" x14ac:dyDescent="0.25">
      <c r="A7" s="8" t="s">
        <v>142</v>
      </c>
      <c r="B7" s="29">
        <v>30.8</v>
      </c>
      <c r="C7" s="29">
        <v>31.8</v>
      </c>
      <c r="D7" s="34" t="s">
        <v>66</v>
      </c>
    </row>
    <row r="8" spans="1:4" x14ac:dyDescent="0.25">
      <c r="A8" s="8" t="s">
        <v>143</v>
      </c>
      <c r="B8" s="29">
        <v>42.5</v>
      </c>
      <c r="C8" s="29">
        <v>40.799999999999997</v>
      </c>
      <c r="D8" s="34" t="s">
        <v>67</v>
      </c>
    </row>
    <row r="9" spans="1:4" x14ac:dyDescent="0.25">
      <c r="A9" s="8" t="s">
        <v>144</v>
      </c>
      <c r="B9" s="29">
        <v>12.7</v>
      </c>
      <c r="C9" s="29">
        <v>9.6999999999999993</v>
      </c>
      <c r="D9" s="34" t="s">
        <v>68</v>
      </c>
    </row>
    <row r="10" spans="1:4" x14ac:dyDescent="0.25">
      <c r="A10" s="8" t="s">
        <v>145</v>
      </c>
      <c r="B10" s="29">
        <v>21.3</v>
      </c>
      <c r="C10" s="29">
        <v>12.1</v>
      </c>
      <c r="D10" s="34" t="s">
        <v>69</v>
      </c>
    </row>
    <row r="11" spans="1:4" ht="25.5" x14ac:dyDescent="0.25">
      <c r="A11" s="8" t="s">
        <v>358</v>
      </c>
      <c r="B11" s="29">
        <v>26.8</v>
      </c>
      <c r="C11" s="29">
        <v>26.4</v>
      </c>
      <c r="D11" s="34" t="s">
        <v>274</v>
      </c>
    </row>
    <row r="12" spans="1:4" x14ac:dyDescent="0.25">
      <c r="A12" s="8" t="s">
        <v>146</v>
      </c>
      <c r="B12" s="29">
        <v>14.3</v>
      </c>
      <c r="C12" s="29">
        <v>9.9</v>
      </c>
      <c r="D12" s="34" t="s">
        <v>35</v>
      </c>
    </row>
    <row r="13" spans="1:4" x14ac:dyDescent="0.25">
      <c r="A13" s="8" t="s">
        <v>147</v>
      </c>
      <c r="B13" s="29">
        <v>9.8000000000000007</v>
      </c>
      <c r="C13" s="29">
        <v>5.8</v>
      </c>
      <c r="D13" s="34" t="s">
        <v>70</v>
      </c>
    </row>
    <row r="14" spans="1:4" x14ac:dyDescent="0.25">
      <c r="A14" s="8" t="s">
        <v>148</v>
      </c>
      <c r="B14" s="29">
        <v>24.9</v>
      </c>
      <c r="C14" s="29">
        <v>21.8</v>
      </c>
      <c r="D14" s="34" t="s">
        <v>71</v>
      </c>
    </row>
    <row r="15" spans="1:4" x14ac:dyDescent="0.25">
      <c r="A15" s="8" t="s">
        <v>149</v>
      </c>
      <c r="B15" s="29">
        <v>19.399999999999999</v>
      </c>
      <c r="C15" s="29">
        <v>12.5</v>
      </c>
      <c r="D15" s="34" t="s">
        <v>72</v>
      </c>
    </row>
    <row r="16" spans="1:4" x14ac:dyDescent="0.25">
      <c r="A16" s="8" t="s">
        <v>150</v>
      </c>
      <c r="B16" s="29">
        <v>8.6</v>
      </c>
      <c r="C16" s="29">
        <v>5.4</v>
      </c>
      <c r="D16" s="34" t="s">
        <v>73</v>
      </c>
    </row>
    <row r="17" spans="1:4" x14ac:dyDescent="0.25">
      <c r="A17" s="8" t="s">
        <v>355</v>
      </c>
      <c r="B17" s="29">
        <v>8.6999999999999993</v>
      </c>
      <c r="C17" s="29">
        <v>4.5</v>
      </c>
      <c r="D17" s="34" t="s">
        <v>74</v>
      </c>
    </row>
    <row r="18" spans="1:4" x14ac:dyDescent="0.25">
      <c r="A18" s="8" t="s">
        <v>151</v>
      </c>
      <c r="B18" s="29">
        <v>37.9</v>
      </c>
      <c r="C18" s="29">
        <v>32.200000000000003</v>
      </c>
      <c r="D18" s="34" t="s">
        <v>75</v>
      </c>
    </row>
    <row r="19" spans="1:4" x14ac:dyDescent="0.25">
      <c r="A19" s="8" t="s">
        <v>152</v>
      </c>
      <c r="B19" s="29">
        <v>21.4</v>
      </c>
      <c r="C19" s="29">
        <v>21.3</v>
      </c>
      <c r="D19" s="34" t="s">
        <v>76</v>
      </c>
    </row>
    <row r="20" spans="1:4" x14ac:dyDescent="0.25">
      <c r="A20" s="8" t="s">
        <v>153</v>
      </c>
      <c r="B20" s="29">
        <v>7.6</v>
      </c>
      <c r="C20" s="29">
        <v>6.3</v>
      </c>
      <c r="D20" s="34" t="s">
        <v>77</v>
      </c>
    </row>
    <row r="21" spans="1:4" x14ac:dyDescent="0.25">
      <c r="A21" s="8" t="s">
        <v>279</v>
      </c>
      <c r="B21" s="29">
        <v>4.9000000000000004</v>
      </c>
      <c r="C21" s="29">
        <v>2.5</v>
      </c>
      <c r="D21" s="34" t="s">
        <v>248</v>
      </c>
    </row>
    <row r="22" spans="1:4" x14ac:dyDescent="0.25">
      <c r="A22" s="8" t="s">
        <v>154</v>
      </c>
      <c r="B22" s="29">
        <v>1.9</v>
      </c>
      <c r="C22" s="29">
        <v>1.3</v>
      </c>
      <c r="D22" s="34" t="s">
        <v>78</v>
      </c>
    </row>
    <row r="23" spans="1:4" x14ac:dyDescent="0.25">
      <c r="A23" s="8" t="s">
        <v>155</v>
      </c>
      <c r="B23" s="29">
        <v>32.4</v>
      </c>
      <c r="C23" s="29">
        <v>23.1</v>
      </c>
      <c r="D23" s="34" t="s">
        <v>79</v>
      </c>
    </row>
    <row r="24" spans="1:4" x14ac:dyDescent="0.25">
      <c r="A24" s="8" t="s">
        <v>156</v>
      </c>
      <c r="B24" s="29">
        <v>26.3</v>
      </c>
      <c r="C24" s="29">
        <v>21.9</v>
      </c>
      <c r="D24" s="34" t="s">
        <v>80</v>
      </c>
    </row>
    <row r="25" spans="1:4" x14ac:dyDescent="0.25">
      <c r="A25" s="8" t="s">
        <v>157</v>
      </c>
      <c r="B25" s="29">
        <v>13.7</v>
      </c>
      <c r="C25" s="29">
        <v>16.3</v>
      </c>
      <c r="D25" s="34" t="s">
        <v>81</v>
      </c>
    </row>
    <row r="26" spans="1:4" x14ac:dyDescent="0.25">
      <c r="A26" s="8" t="s">
        <v>158</v>
      </c>
      <c r="B26" s="29">
        <v>16.899999999999999</v>
      </c>
      <c r="C26" s="29">
        <v>16.899999999999999</v>
      </c>
      <c r="D26" s="34" t="s">
        <v>98</v>
      </c>
    </row>
    <row r="27" spans="1:4" x14ac:dyDescent="0.25">
      <c r="A27" s="8" t="s">
        <v>331</v>
      </c>
      <c r="B27" s="29">
        <v>10.9</v>
      </c>
      <c r="C27" s="29">
        <v>8</v>
      </c>
      <c r="D27" s="34" t="s">
        <v>82</v>
      </c>
    </row>
    <row r="28" spans="1:4" x14ac:dyDescent="0.25">
      <c r="A28" s="8" t="s">
        <v>159</v>
      </c>
      <c r="B28" s="29">
        <v>13.4</v>
      </c>
      <c r="C28" s="29">
        <v>5.6</v>
      </c>
      <c r="D28" s="34" t="s">
        <v>83</v>
      </c>
    </row>
    <row r="29" spans="1:4" x14ac:dyDescent="0.25">
      <c r="A29" s="8" t="s">
        <v>160</v>
      </c>
      <c r="B29" s="29">
        <v>21.3</v>
      </c>
      <c r="C29" s="29">
        <v>20.5</v>
      </c>
      <c r="D29" s="34" t="s">
        <v>84</v>
      </c>
    </row>
    <row r="30" spans="1:4" x14ac:dyDescent="0.25">
      <c r="A30" s="8" t="s">
        <v>332</v>
      </c>
      <c r="B30" s="29">
        <v>10.7</v>
      </c>
      <c r="C30" s="29">
        <v>6.5</v>
      </c>
      <c r="D30" s="34" t="s">
        <v>85</v>
      </c>
    </row>
    <row r="31" spans="1:4" x14ac:dyDescent="0.25">
      <c r="A31" s="8" t="s">
        <v>161</v>
      </c>
      <c r="B31" s="29">
        <v>7.6</v>
      </c>
      <c r="C31" s="29">
        <v>8.6999999999999993</v>
      </c>
      <c r="D31" s="34" t="s">
        <v>86</v>
      </c>
    </row>
    <row r="32" spans="1:4" x14ac:dyDescent="0.25">
      <c r="A32" s="8" t="s">
        <v>162</v>
      </c>
      <c r="B32" s="29">
        <v>35.4</v>
      </c>
      <c r="C32" s="29">
        <v>25.4</v>
      </c>
      <c r="D32" s="34" t="s">
        <v>87</v>
      </c>
    </row>
    <row r="33" spans="1:4" x14ac:dyDescent="0.25">
      <c r="A33" s="8" t="s">
        <v>163</v>
      </c>
      <c r="B33" s="29">
        <v>15</v>
      </c>
      <c r="C33" s="29">
        <v>10.8</v>
      </c>
      <c r="D33" s="34" t="s">
        <v>88</v>
      </c>
    </row>
    <row r="34" spans="1:4" x14ac:dyDescent="0.25">
      <c r="A34" s="8" t="s">
        <v>164</v>
      </c>
      <c r="B34" s="29">
        <v>16.3</v>
      </c>
      <c r="C34" s="29">
        <v>12.8</v>
      </c>
      <c r="D34" s="34" t="s">
        <v>89</v>
      </c>
    </row>
    <row r="35" spans="1:4" x14ac:dyDescent="0.25">
      <c r="A35" s="8" t="s">
        <v>165</v>
      </c>
      <c r="B35" s="29">
        <v>26.2</v>
      </c>
      <c r="C35" s="29">
        <v>23.5</v>
      </c>
      <c r="D35" s="34" t="s">
        <v>90</v>
      </c>
    </row>
    <row r="36" spans="1:4" x14ac:dyDescent="0.25">
      <c r="A36" s="8" t="s">
        <v>166</v>
      </c>
      <c r="B36" s="29">
        <v>33.1</v>
      </c>
      <c r="C36" s="29">
        <v>40.1</v>
      </c>
      <c r="D36" s="34" t="s">
        <v>91</v>
      </c>
    </row>
    <row r="37" spans="1:4" x14ac:dyDescent="0.25">
      <c r="A37" s="8" t="s">
        <v>168</v>
      </c>
      <c r="B37" s="29">
        <v>13.8</v>
      </c>
      <c r="C37" s="29">
        <v>9.8000000000000007</v>
      </c>
      <c r="D37" s="34" t="s">
        <v>93</v>
      </c>
    </row>
    <row r="38" spans="1:4" x14ac:dyDescent="0.25">
      <c r="A38" s="8" t="s">
        <v>167</v>
      </c>
      <c r="B38" s="29">
        <v>21.1</v>
      </c>
      <c r="C38" s="29">
        <v>15.8</v>
      </c>
      <c r="D38" s="34" t="s">
        <v>92</v>
      </c>
    </row>
    <row r="39" spans="1:4" x14ac:dyDescent="0.25">
      <c r="A39" s="8" t="s">
        <v>169</v>
      </c>
      <c r="B39" s="29">
        <v>41.6</v>
      </c>
      <c r="C39" s="29">
        <v>41.6</v>
      </c>
      <c r="D39" s="34" t="s">
        <v>94</v>
      </c>
    </row>
    <row r="40" spans="1:4" x14ac:dyDescent="0.25">
      <c r="A40" s="8" t="s">
        <v>170</v>
      </c>
      <c r="B40" s="30">
        <v>26.8</v>
      </c>
      <c r="C40" s="30">
        <v>23.3</v>
      </c>
      <c r="D40" s="34" t="s">
        <v>135</v>
      </c>
    </row>
    <row r="41" spans="1:4" x14ac:dyDescent="0.25">
      <c r="A41" s="84" t="s">
        <v>375</v>
      </c>
      <c r="B41" s="84"/>
      <c r="C41" s="84"/>
      <c r="D41" s="84"/>
    </row>
  </sheetData>
  <mergeCells count="3">
    <mergeCell ref="A1:D1"/>
    <mergeCell ref="A2:D2"/>
    <mergeCell ref="A41:D4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 tint="-0.14999847407452621"/>
  </sheetPr>
  <dimension ref="A1:D43"/>
  <sheetViews>
    <sheetView view="pageBreakPreview" zoomScale="115" zoomScaleNormal="100" zoomScaleSheetLayoutView="115" workbookViewId="0">
      <selection activeCell="B14" sqref="B14:C14"/>
    </sheetView>
  </sheetViews>
  <sheetFormatPr defaultRowHeight="15" x14ac:dyDescent="0.25"/>
  <cols>
    <col min="1" max="1" width="25.140625" customWidth="1"/>
    <col min="2" max="2" width="18" customWidth="1"/>
    <col min="3" max="3" width="17.5703125" customWidth="1"/>
    <col min="4" max="4" width="23.5703125" customWidth="1"/>
    <col min="5" max="5" width="33.5703125" customWidth="1"/>
  </cols>
  <sheetData>
    <row r="1" spans="1:4" ht="24" customHeight="1" x14ac:dyDescent="0.25">
      <c r="A1" s="81" t="s">
        <v>390</v>
      </c>
      <c r="B1" s="81"/>
      <c r="C1" s="81"/>
      <c r="D1" s="81"/>
    </row>
    <row r="2" spans="1:4" ht="25.5" customHeight="1" x14ac:dyDescent="0.25">
      <c r="A2" s="81" t="s">
        <v>391</v>
      </c>
      <c r="B2" s="81"/>
      <c r="C2" s="81"/>
      <c r="D2" s="81"/>
    </row>
    <row r="3" spans="1:4" ht="23.25" customHeight="1" x14ac:dyDescent="0.25">
      <c r="A3" s="7" t="s">
        <v>354</v>
      </c>
      <c r="B3" s="7" t="s">
        <v>97</v>
      </c>
      <c r="C3" s="7" t="s">
        <v>277</v>
      </c>
      <c r="D3" s="7" t="s">
        <v>26</v>
      </c>
    </row>
    <row r="4" spans="1:4" ht="27.75" customHeight="1" x14ac:dyDescent="0.25">
      <c r="A4" s="8" t="s">
        <v>346</v>
      </c>
      <c r="B4" s="29">
        <v>9.6999999999999993</v>
      </c>
      <c r="C4" s="29" t="s">
        <v>280</v>
      </c>
      <c r="D4" s="34" t="s">
        <v>63</v>
      </c>
    </row>
    <row r="5" spans="1:4" x14ac:dyDescent="0.25">
      <c r="A5" s="8" t="s">
        <v>140</v>
      </c>
      <c r="B5" s="29">
        <v>15.8</v>
      </c>
      <c r="C5" s="29">
        <v>14.5</v>
      </c>
      <c r="D5" s="34" t="s">
        <v>64</v>
      </c>
    </row>
    <row r="6" spans="1:4" x14ac:dyDescent="0.25">
      <c r="A6" s="8" t="s">
        <v>141</v>
      </c>
      <c r="B6" s="29">
        <v>22.6</v>
      </c>
      <c r="C6" s="29">
        <v>20.8</v>
      </c>
      <c r="D6" s="34" t="s">
        <v>65</v>
      </c>
    </row>
    <row r="7" spans="1:4" x14ac:dyDescent="0.25">
      <c r="A7" s="8" t="s">
        <v>142</v>
      </c>
      <c r="B7" s="29">
        <v>15</v>
      </c>
      <c r="C7" s="29">
        <v>21.8</v>
      </c>
      <c r="D7" s="34" t="s">
        <v>66</v>
      </c>
    </row>
    <row r="8" spans="1:4" x14ac:dyDescent="0.25">
      <c r="A8" s="8" t="s">
        <v>143</v>
      </c>
      <c r="B8" s="29">
        <v>35.299999999999997</v>
      </c>
      <c r="C8" s="29">
        <v>30.5</v>
      </c>
      <c r="D8" s="34" t="s">
        <v>67</v>
      </c>
    </row>
    <row r="9" spans="1:4" x14ac:dyDescent="0.25">
      <c r="A9" s="8" t="s">
        <v>144</v>
      </c>
      <c r="B9" s="29" t="s">
        <v>278</v>
      </c>
      <c r="C9" s="29" t="s">
        <v>278</v>
      </c>
      <c r="D9" s="34" t="s">
        <v>68</v>
      </c>
    </row>
    <row r="10" spans="1:4" x14ac:dyDescent="0.25">
      <c r="A10" s="8" t="s">
        <v>145</v>
      </c>
      <c r="B10" s="29">
        <v>26.9</v>
      </c>
      <c r="C10" s="29">
        <v>16.2</v>
      </c>
      <c r="D10" s="34" t="s">
        <v>69</v>
      </c>
    </row>
    <row r="11" spans="1:4" ht="33" customHeight="1" x14ac:dyDescent="0.25">
      <c r="A11" s="8" t="s">
        <v>359</v>
      </c>
      <c r="B11" s="29">
        <v>29.9</v>
      </c>
      <c r="C11" s="29">
        <v>12.6</v>
      </c>
      <c r="D11" s="34" t="s">
        <v>274</v>
      </c>
    </row>
    <row r="12" spans="1:4" x14ac:dyDescent="0.25">
      <c r="A12" s="8" t="s">
        <v>146</v>
      </c>
      <c r="B12" s="29">
        <v>21</v>
      </c>
      <c r="C12" s="29">
        <v>12</v>
      </c>
      <c r="D12" s="34" t="s">
        <v>35</v>
      </c>
    </row>
    <row r="13" spans="1:4" x14ac:dyDescent="0.25">
      <c r="A13" s="8" t="s">
        <v>147</v>
      </c>
      <c r="B13" s="29">
        <v>8.4</v>
      </c>
      <c r="C13" s="29" t="s">
        <v>281</v>
      </c>
      <c r="D13" s="34" t="s">
        <v>70</v>
      </c>
    </row>
    <row r="14" spans="1:4" x14ac:dyDescent="0.25">
      <c r="A14" s="8" t="s">
        <v>148</v>
      </c>
      <c r="B14" s="29">
        <v>28.4</v>
      </c>
      <c r="C14" s="29">
        <v>27.7</v>
      </c>
      <c r="D14" s="34" t="s">
        <v>71</v>
      </c>
    </row>
    <row r="15" spans="1:4" x14ac:dyDescent="0.25">
      <c r="A15" s="8" t="s">
        <v>149</v>
      </c>
      <c r="B15" s="29">
        <v>23.9</v>
      </c>
      <c r="C15" s="29">
        <v>16</v>
      </c>
      <c r="D15" s="34" t="s">
        <v>72</v>
      </c>
    </row>
    <row r="16" spans="1:4" x14ac:dyDescent="0.25">
      <c r="A16" s="8" t="s">
        <v>150</v>
      </c>
      <c r="B16" s="29">
        <v>7.3</v>
      </c>
      <c r="C16" s="29">
        <v>4.5999999999999996</v>
      </c>
      <c r="D16" s="34" t="s">
        <v>73</v>
      </c>
    </row>
    <row r="17" spans="1:4" x14ac:dyDescent="0.25">
      <c r="A17" s="8" t="s">
        <v>355</v>
      </c>
      <c r="B17" s="29">
        <v>10.5</v>
      </c>
      <c r="C17" s="29">
        <v>8.5</v>
      </c>
      <c r="D17" s="34" t="s">
        <v>74</v>
      </c>
    </row>
    <row r="18" spans="1:4" x14ac:dyDescent="0.25">
      <c r="A18" s="8" t="s">
        <v>151</v>
      </c>
      <c r="B18" s="29">
        <v>30.5</v>
      </c>
      <c r="C18" s="29">
        <v>22.7</v>
      </c>
      <c r="D18" s="34" t="s">
        <v>75</v>
      </c>
    </row>
    <row r="19" spans="1:4" x14ac:dyDescent="0.25">
      <c r="A19" s="8" t="s">
        <v>152</v>
      </c>
      <c r="B19" s="29">
        <v>9.1</v>
      </c>
      <c r="C19" s="29">
        <v>6.1</v>
      </c>
      <c r="D19" s="34" t="s">
        <v>76</v>
      </c>
    </row>
    <row r="20" spans="1:4" x14ac:dyDescent="0.25">
      <c r="A20" s="8" t="s">
        <v>153</v>
      </c>
      <c r="B20" s="29">
        <v>2.8</v>
      </c>
      <c r="C20" s="29">
        <v>1.4</v>
      </c>
      <c r="D20" s="34" t="s">
        <v>77</v>
      </c>
    </row>
    <row r="21" spans="1:4" x14ac:dyDescent="0.25">
      <c r="A21" s="8" t="s">
        <v>279</v>
      </c>
      <c r="B21" s="29">
        <v>12.4</v>
      </c>
      <c r="C21" s="29" t="s">
        <v>283</v>
      </c>
      <c r="D21" s="34" t="s">
        <v>248</v>
      </c>
    </row>
    <row r="22" spans="1:4" x14ac:dyDescent="0.25">
      <c r="A22" s="8" t="s">
        <v>154</v>
      </c>
      <c r="B22" s="29" t="s">
        <v>282</v>
      </c>
      <c r="C22" s="29" t="s">
        <v>278</v>
      </c>
      <c r="D22" s="34" t="s">
        <v>78</v>
      </c>
    </row>
    <row r="23" spans="1:4" x14ac:dyDescent="0.25">
      <c r="A23" s="8" t="s">
        <v>155</v>
      </c>
      <c r="B23" s="29">
        <v>31.2</v>
      </c>
      <c r="C23" s="29">
        <v>30.1</v>
      </c>
      <c r="D23" s="34" t="s">
        <v>79</v>
      </c>
    </row>
    <row r="24" spans="1:4" x14ac:dyDescent="0.25">
      <c r="A24" s="8" t="s">
        <v>156</v>
      </c>
      <c r="B24" s="29">
        <v>11.4</v>
      </c>
      <c r="C24" s="29">
        <v>10.5</v>
      </c>
      <c r="D24" s="34" t="s">
        <v>80</v>
      </c>
    </row>
    <row r="25" spans="1:4" x14ac:dyDescent="0.25">
      <c r="A25" s="8" t="s">
        <v>157</v>
      </c>
      <c r="B25" s="29">
        <v>15.1</v>
      </c>
      <c r="C25" s="29">
        <v>15.3</v>
      </c>
      <c r="D25" s="34" t="s">
        <v>81</v>
      </c>
    </row>
    <row r="26" spans="1:4" x14ac:dyDescent="0.25">
      <c r="A26" s="8" t="s">
        <v>158</v>
      </c>
      <c r="B26" s="29">
        <v>13.6</v>
      </c>
      <c r="C26" s="29">
        <v>17.899999999999999</v>
      </c>
      <c r="D26" s="34" t="s">
        <v>98</v>
      </c>
    </row>
    <row r="27" spans="1:4" x14ac:dyDescent="0.25">
      <c r="A27" s="8" t="s">
        <v>331</v>
      </c>
      <c r="B27" s="29">
        <v>14.3</v>
      </c>
      <c r="C27" s="29">
        <v>11</v>
      </c>
      <c r="D27" s="34" t="s">
        <v>82</v>
      </c>
    </row>
    <row r="28" spans="1:4" x14ac:dyDescent="0.25">
      <c r="A28" s="8" t="s">
        <v>159</v>
      </c>
      <c r="B28" s="29">
        <v>8</v>
      </c>
      <c r="C28" s="29">
        <v>5</v>
      </c>
      <c r="D28" s="34" t="s">
        <v>83</v>
      </c>
    </row>
    <row r="29" spans="1:4" x14ac:dyDescent="0.25">
      <c r="A29" s="8" t="s">
        <v>160</v>
      </c>
      <c r="B29" s="29">
        <v>11</v>
      </c>
      <c r="C29" s="29">
        <v>13.3</v>
      </c>
      <c r="D29" s="34" t="s">
        <v>84</v>
      </c>
    </row>
    <row r="30" spans="1:4" x14ac:dyDescent="0.25">
      <c r="A30" s="8" t="s">
        <v>332</v>
      </c>
      <c r="B30" s="29">
        <v>5.0999999999999996</v>
      </c>
      <c r="C30" s="29">
        <v>6.5</v>
      </c>
      <c r="D30" s="34" t="s">
        <v>85</v>
      </c>
    </row>
    <row r="31" spans="1:4" x14ac:dyDescent="0.25">
      <c r="A31" s="8" t="s">
        <v>161</v>
      </c>
      <c r="B31" s="29">
        <v>11.1</v>
      </c>
      <c r="C31" s="29">
        <v>11.4</v>
      </c>
      <c r="D31" s="34" t="s">
        <v>86</v>
      </c>
    </row>
    <row r="32" spans="1:4" x14ac:dyDescent="0.25">
      <c r="A32" s="8" t="s">
        <v>162</v>
      </c>
      <c r="B32" s="29">
        <v>35.700000000000003</v>
      </c>
      <c r="C32" s="29">
        <v>28.2</v>
      </c>
      <c r="D32" s="34" t="s">
        <v>87</v>
      </c>
    </row>
    <row r="33" spans="1:4" x14ac:dyDescent="0.25">
      <c r="A33" s="8" t="s">
        <v>163</v>
      </c>
      <c r="B33" s="29">
        <v>10.7</v>
      </c>
      <c r="C33" s="29">
        <v>5.0999999999999996</v>
      </c>
      <c r="D33" s="34" t="s">
        <v>88</v>
      </c>
    </row>
    <row r="34" spans="1:4" x14ac:dyDescent="0.25">
      <c r="A34" s="8" t="s">
        <v>164</v>
      </c>
      <c r="B34" s="29">
        <v>9</v>
      </c>
      <c r="C34" s="29">
        <v>4.5</v>
      </c>
      <c r="D34" s="34" t="s">
        <v>89</v>
      </c>
    </row>
    <row r="35" spans="1:4" x14ac:dyDescent="0.25">
      <c r="A35" s="8" t="s">
        <v>165</v>
      </c>
      <c r="B35" s="29">
        <v>17.8</v>
      </c>
      <c r="C35" s="29">
        <v>16.3</v>
      </c>
      <c r="D35" s="34" t="s">
        <v>90</v>
      </c>
    </row>
    <row r="36" spans="1:4" x14ac:dyDescent="0.25">
      <c r="A36" s="8" t="s">
        <v>166</v>
      </c>
      <c r="B36" s="29">
        <v>16.2</v>
      </c>
      <c r="C36" s="29">
        <v>20.399999999999999</v>
      </c>
      <c r="D36" s="34" t="s">
        <v>91</v>
      </c>
    </row>
    <row r="37" spans="1:4" x14ac:dyDescent="0.25">
      <c r="A37" s="8" t="s">
        <v>168</v>
      </c>
      <c r="B37" s="29">
        <v>17.100000000000001</v>
      </c>
      <c r="C37" s="29">
        <v>16.7</v>
      </c>
      <c r="D37" s="34" t="s">
        <v>93</v>
      </c>
    </row>
    <row r="38" spans="1:4" x14ac:dyDescent="0.25">
      <c r="A38" s="8" t="s">
        <v>167</v>
      </c>
      <c r="B38" s="29">
        <v>28.7</v>
      </c>
      <c r="C38" s="29">
        <v>23</v>
      </c>
      <c r="D38" s="34" t="s">
        <v>92</v>
      </c>
    </row>
    <row r="39" spans="1:4" x14ac:dyDescent="0.25">
      <c r="A39" s="8" t="s">
        <v>169</v>
      </c>
      <c r="B39" s="29">
        <v>17.3</v>
      </c>
      <c r="C39" s="29">
        <v>20</v>
      </c>
      <c r="D39" s="34" t="s">
        <v>94</v>
      </c>
    </row>
    <row r="40" spans="1:4" x14ac:dyDescent="0.25">
      <c r="A40" s="8" t="s">
        <v>170</v>
      </c>
      <c r="B40" s="30">
        <v>20.3</v>
      </c>
      <c r="C40" s="30">
        <v>17.7</v>
      </c>
      <c r="D40" s="34" t="s">
        <v>135</v>
      </c>
    </row>
    <row r="41" spans="1:4" x14ac:dyDescent="0.25">
      <c r="A41" s="79" t="s">
        <v>375</v>
      </c>
      <c r="B41" s="79"/>
      <c r="C41" s="79"/>
      <c r="D41" s="79"/>
    </row>
    <row r="42" spans="1:4" x14ac:dyDescent="0.25">
      <c r="A42" s="79" t="s">
        <v>360</v>
      </c>
      <c r="B42" s="79"/>
      <c r="C42" s="79"/>
      <c r="D42" s="79"/>
    </row>
    <row r="43" spans="1:4" x14ac:dyDescent="0.25">
      <c r="A43" s="79" t="s">
        <v>398</v>
      </c>
      <c r="B43" s="79"/>
      <c r="C43" s="79"/>
      <c r="D43" s="79"/>
    </row>
  </sheetData>
  <mergeCells count="5">
    <mergeCell ref="A1:D1"/>
    <mergeCell ref="A2:D2"/>
    <mergeCell ref="A41:D41"/>
    <mergeCell ref="A42:D42"/>
    <mergeCell ref="A43:D43"/>
  </mergeCells>
  <pageMargins left="0.70866141732283472" right="0.70866141732283472" top="0.74803149606299213" bottom="0.74803149606299213" header="0.31496062992125984" footer="0.31496062992125984"/>
  <pageSetup scale="9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 tint="-0.14999847407452621"/>
  </sheetPr>
  <dimension ref="A1:D43"/>
  <sheetViews>
    <sheetView view="pageBreakPreview" topLeftCell="A31" zoomScale="130" zoomScaleNormal="100" zoomScaleSheetLayoutView="130" workbookViewId="0">
      <selection activeCell="Q18" sqref="Q18"/>
    </sheetView>
  </sheetViews>
  <sheetFormatPr defaultRowHeight="15" x14ac:dyDescent="0.25"/>
  <cols>
    <col min="1" max="1" width="25.140625" customWidth="1"/>
    <col min="2" max="2" width="15.85546875" customWidth="1"/>
    <col min="3" max="3" width="16.28515625" customWidth="1"/>
    <col min="4" max="4" width="28.42578125" customWidth="1"/>
    <col min="5" max="5" width="34.28515625" customWidth="1"/>
  </cols>
  <sheetData>
    <row r="1" spans="1:4" ht="22.5" customHeight="1" x14ac:dyDescent="0.25">
      <c r="A1" s="81" t="s">
        <v>392</v>
      </c>
      <c r="B1" s="81"/>
      <c r="C1" s="81"/>
      <c r="D1" s="81"/>
    </row>
    <row r="2" spans="1:4" ht="17.25" customHeight="1" x14ac:dyDescent="0.25">
      <c r="A2" s="85" t="s">
        <v>393</v>
      </c>
      <c r="B2" s="85"/>
      <c r="C2" s="85"/>
      <c r="D2" s="85"/>
    </row>
    <row r="3" spans="1:4" ht="15" customHeight="1" x14ac:dyDescent="0.25">
      <c r="A3" s="86" t="s">
        <v>362</v>
      </c>
      <c r="B3" s="86"/>
      <c r="C3" s="86"/>
      <c r="D3" s="86"/>
    </row>
    <row r="4" spans="1:4" x14ac:dyDescent="0.25">
      <c r="A4" s="7" t="s">
        <v>354</v>
      </c>
      <c r="B4" s="35" t="s">
        <v>97</v>
      </c>
      <c r="C4" s="35" t="s">
        <v>277</v>
      </c>
      <c r="D4" s="7" t="s">
        <v>26</v>
      </c>
    </row>
    <row r="5" spans="1:4" ht="30.75" customHeight="1" x14ac:dyDescent="0.25">
      <c r="A5" s="8" t="s">
        <v>346</v>
      </c>
      <c r="B5" s="36">
        <v>28</v>
      </c>
      <c r="C5" s="36">
        <v>22</v>
      </c>
      <c r="D5" s="37" t="s">
        <v>63</v>
      </c>
    </row>
    <row r="6" spans="1:4" x14ac:dyDescent="0.25">
      <c r="A6" s="8" t="s">
        <v>140</v>
      </c>
      <c r="B6" s="36">
        <v>83</v>
      </c>
      <c r="C6" s="36">
        <v>67</v>
      </c>
      <c r="D6" s="34" t="s">
        <v>64</v>
      </c>
    </row>
    <row r="7" spans="1:4" x14ac:dyDescent="0.25">
      <c r="A7" s="8" t="s">
        <v>141</v>
      </c>
      <c r="B7" s="36">
        <v>56</v>
      </c>
      <c r="C7" s="36">
        <v>38</v>
      </c>
      <c r="D7" s="34" t="s">
        <v>65</v>
      </c>
    </row>
    <row r="8" spans="1:4" x14ac:dyDescent="0.25">
      <c r="A8" s="8" t="s">
        <v>142</v>
      </c>
      <c r="B8" s="36">
        <v>72</v>
      </c>
      <c r="C8" s="36">
        <v>61</v>
      </c>
      <c r="D8" s="34" t="s">
        <v>66</v>
      </c>
    </row>
    <row r="9" spans="1:4" x14ac:dyDescent="0.25">
      <c r="A9" s="8" t="s">
        <v>143</v>
      </c>
      <c r="B9" s="36">
        <v>77</v>
      </c>
      <c r="C9" s="36">
        <v>77</v>
      </c>
      <c r="D9" s="34" t="s">
        <v>67</v>
      </c>
    </row>
    <row r="10" spans="1:4" x14ac:dyDescent="0.25">
      <c r="A10" s="8" t="s">
        <v>144</v>
      </c>
      <c r="B10" s="36">
        <v>20</v>
      </c>
      <c r="C10" s="36">
        <v>9</v>
      </c>
      <c r="D10" s="34" t="s">
        <v>68</v>
      </c>
    </row>
    <row r="11" spans="1:4" x14ac:dyDescent="0.25">
      <c r="A11" s="8" t="s">
        <v>145</v>
      </c>
      <c r="B11" s="36">
        <v>36</v>
      </c>
      <c r="C11" s="36">
        <v>24</v>
      </c>
      <c r="D11" s="34" t="s">
        <v>69</v>
      </c>
    </row>
    <row r="12" spans="1:4" ht="25.5" x14ac:dyDescent="0.25">
      <c r="A12" s="8" t="s">
        <v>361</v>
      </c>
      <c r="B12" s="36">
        <v>54</v>
      </c>
      <c r="C12" s="36">
        <v>40</v>
      </c>
      <c r="D12" s="34" t="s">
        <v>329</v>
      </c>
    </row>
    <row r="13" spans="1:4" x14ac:dyDescent="0.25">
      <c r="A13" s="8" t="s">
        <v>146</v>
      </c>
      <c r="B13" s="36">
        <v>21</v>
      </c>
      <c r="C13" s="36">
        <v>19</v>
      </c>
      <c r="D13" s="34" t="s">
        <v>35</v>
      </c>
    </row>
    <row r="14" spans="1:4" x14ac:dyDescent="0.25">
      <c r="A14" s="8" t="s">
        <v>147</v>
      </c>
      <c r="B14" s="36">
        <v>16</v>
      </c>
      <c r="C14" s="36">
        <v>14</v>
      </c>
      <c r="D14" s="34" t="s">
        <v>70</v>
      </c>
    </row>
    <row r="15" spans="1:4" x14ac:dyDescent="0.25">
      <c r="A15" s="8" t="s">
        <v>148</v>
      </c>
      <c r="B15" s="36">
        <v>41</v>
      </c>
      <c r="C15" s="36">
        <v>34</v>
      </c>
      <c r="D15" s="34" t="s">
        <v>71</v>
      </c>
    </row>
    <row r="16" spans="1:4" x14ac:dyDescent="0.25">
      <c r="A16" s="8" t="s">
        <v>149</v>
      </c>
      <c r="B16" s="36">
        <v>41</v>
      </c>
      <c r="C16" s="36">
        <v>27</v>
      </c>
      <c r="D16" s="34" t="s">
        <v>72</v>
      </c>
    </row>
    <row r="17" spans="1:4" x14ac:dyDescent="0.25">
      <c r="A17" s="8" t="s">
        <v>150</v>
      </c>
      <c r="B17" s="36">
        <v>25</v>
      </c>
      <c r="C17" s="36">
        <v>22</v>
      </c>
      <c r="D17" s="34" t="s">
        <v>73</v>
      </c>
    </row>
    <row r="18" spans="1:4" x14ac:dyDescent="0.25">
      <c r="A18" s="8" t="s">
        <v>355</v>
      </c>
      <c r="B18" s="36">
        <v>19</v>
      </c>
      <c r="C18" s="36">
        <v>9</v>
      </c>
      <c r="D18" s="34" t="s">
        <v>74</v>
      </c>
    </row>
    <row r="19" spans="1:4" x14ac:dyDescent="0.25">
      <c r="A19" s="8" t="s">
        <v>151</v>
      </c>
      <c r="B19" s="36">
        <v>77</v>
      </c>
      <c r="C19" s="36">
        <v>64</v>
      </c>
      <c r="D19" s="34" t="s">
        <v>75</v>
      </c>
    </row>
    <row r="20" spans="1:4" x14ac:dyDescent="0.25">
      <c r="A20" s="8" t="s">
        <v>152</v>
      </c>
      <c r="B20" s="36">
        <v>51</v>
      </c>
      <c r="C20" s="36">
        <v>40</v>
      </c>
      <c r="D20" s="34" t="s">
        <v>76</v>
      </c>
    </row>
    <row r="21" spans="1:4" x14ac:dyDescent="0.25">
      <c r="A21" s="8" t="s">
        <v>153</v>
      </c>
      <c r="B21" s="36">
        <v>21</v>
      </c>
      <c r="C21" s="36">
        <v>18</v>
      </c>
      <c r="D21" s="34" t="s">
        <v>77</v>
      </c>
    </row>
    <row r="22" spans="1:4" x14ac:dyDescent="0.25">
      <c r="A22" s="8" t="s">
        <v>279</v>
      </c>
      <c r="B22" s="36">
        <v>9</v>
      </c>
      <c r="C22" s="36">
        <v>2</v>
      </c>
      <c r="D22" s="34" t="s">
        <v>248</v>
      </c>
    </row>
    <row r="23" spans="1:4" x14ac:dyDescent="0.25">
      <c r="A23" s="8" t="s">
        <v>154</v>
      </c>
      <c r="B23" s="36">
        <v>8</v>
      </c>
      <c r="C23" s="36">
        <v>2</v>
      </c>
      <c r="D23" s="34" t="s">
        <v>78</v>
      </c>
    </row>
    <row r="24" spans="1:4" x14ac:dyDescent="0.25">
      <c r="A24" s="8" t="s">
        <v>155</v>
      </c>
      <c r="B24" s="36">
        <v>53</v>
      </c>
      <c r="C24" s="36">
        <v>37</v>
      </c>
      <c r="D24" s="34" t="s">
        <v>79</v>
      </c>
    </row>
    <row r="25" spans="1:4" x14ac:dyDescent="0.25">
      <c r="A25" s="8" t="s">
        <v>156</v>
      </c>
      <c r="B25" s="36">
        <v>59</v>
      </c>
      <c r="C25" s="36">
        <v>47</v>
      </c>
      <c r="D25" s="34" t="s">
        <v>80</v>
      </c>
    </row>
    <row r="26" spans="1:4" x14ac:dyDescent="0.25">
      <c r="A26" s="8" t="s">
        <v>157</v>
      </c>
      <c r="B26" s="36">
        <v>43</v>
      </c>
      <c r="C26" s="36">
        <v>43</v>
      </c>
      <c r="D26" s="34" t="s">
        <v>81</v>
      </c>
    </row>
    <row r="27" spans="1:4" x14ac:dyDescent="0.25">
      <c r="A27" s="8" t="s">
        <v>158</v>
      </c>
      <c r="B27" s="36">
        <v>48</v>
      </c>
      <c r="C27" s="36">
        <v>49</v>
      </c>
      <c r="D27" s="34" t="s">
        <v>98</v>
      </c>
    </row>
    <row r="28" spans="1:4" x14ac:dyDescent="0.25">
      <c r="A28" s="8" t="s">
        <v>331</v>
      </c>
      <c r="B28" s="36">
        <v>38</v>
      </c>
      <c r="C28" s="36">
        <v>22</v>
      </c>
      <c r="D28" s="34" t="s">
        <v>82</v>
      </c>
    </row>
    <row r="29" spans="1:4" x14ac:dyDescent="0.25">
      <c r="A29" s="8" t="s">
        <v>159</v>
      </c>
      <c r="B29" s="36">
        <v>42</v>
      </c>
      <c r="C29" s="36">
        <v>19</v>
      </c>
      <c r="D29" s="34" t="s">
        <v>83</v>
      </c>
    </row>
    <row r="30" spans="1:4" x14ac:dyDescent="0.25">
      <c r="A30" s="8" t="s">
        <v>160</v>
      </c>
      <c r="B30" s="36">
        <v>46</v>
      </c>
      <c r="C30" s="36">
        <v>40</v>
      </c>
      <c r="D30" s="34" t="s">
        <v>84</v>
      </c>
    </row>
    <row r="31" spans="1:4" x14ac:dyDescent="0.25">
      <c r="A31" s="8" t="s">
        <v>332</v>
      </c>
      <c r="B31" s="36">
        <v>23</v>
      </c>
      <c r="C31" s="36">
        <v>25</v>
      </c>
      <c r="D31" s="34" t="s">
        <v>85</v>
      </c>
    </row>
    <row r="32" spans="1:4" x14ac:dyDescent="0.25">
      <c r="A32" s="8" t="s">
        <v>161</v>
      </c>
      <c r="B32" s="36">
        <v>20</v>
      </c>
      <c r="C32" s="36">
        <v>21</v>
      </c>
      <c r="D32" s="34" t="s">
        <v>86</v>
      </c>
    </row>
    <row r="33" spans="1:4" x14ac:dyDescent="0.25">
      <c r="A33" s="8" t="s">
        <v>162</v>
      </c>
      <c r="B33" s="36">
        <v>46</v>
      </c>
      <c r="C33" s="36">
        <v>31</v>
      </c>
      <c r="D33" s="34" t="s">
        <v>87</v>
      </c>
    </row>
    <row r="34" spans="1:4" x14ac:dyDescent="0.25">
      <c r="A34" s="8" t="s">
        <v>163</v>
      </c>
      <c r="B34" s="36">
        <v>22</v>
      </c>
      <c r="C34" s="36">
        <v>22</v>
      </c>
      <c r="D34" s="34" t="s">
        <v>88</v>
      </c>
    </row>
    <row r="35" spans="1:4" x14ac:dyDescent="0.25">
      <c r="A35" s="8" t="s">
        <v>164</v>
      </c>
      <c r="B35" s="36">
        <v>39</v>
      </c>
      <c r="C35" s="36">
        <v>34</v>
      </c>
      <c r="D35" s="34" t="s">
        <v>89</v>
      </c>
    </row>
    <row r="36" spans="1:4" x14ac:dyDescent="0.25">
      <c r="A36" s="8" t="s">
        <v>165</v>
      </c>
      <c r="B36" s="36">
        <v>67</v>
      </c>
      <c r="C36" s="36">
        <v>48</v>
      </c>
      <c r="D36" s="34" t="s">
        <v>90</v>
      </c>
    </row>
    <row r="37" spans="1:4" x14ac:dyDescent="0.25">
      <c r="A37" s="8" t="s">
        <v>166</v>
      </c>
      <c r="B37" s="36">
        <v>82</v>
      </c>
      <c r="C37" s="36">
        <v>91</v>
      </c>
      <c r="D37" s="34" t="s">
        <v>91</v>
      </c>
    </row>
    <row r="38" spans="1:4" x14ac:dyDescent="0.25">
      <c r="A38" s="8" t="s">
        <v>168</v>
      </c>
      <c r="B38" s="36">
        <v>23</v>
      </c>
      <c r="C38" s="36">
        <v>19</v>
      </c>
      <c r="D38" s="34" t="s">
        <v>93</v>
      </c>
    </row>
    <row r="39" spans="1:4" x14ac:dyDescent="0.25">
      <c r="A39" s="8" t="s">
        <v>167</v>
      </c>
      <c r="B39" s="36">
        <v>28</v>
      </c>
      <c r="C39" s="36">
        <v>22</v>
      </c>
      <c r="D39" s="34" t="s">
        <v>92</v>
      </c>
    </row>
    <row r="40" spans="1:4" x14ac:dyDescent="0.25">
      <c r="A40" s="8" t="s">
        <v>169</v>
      </c>
      <c r="B40" s="36">
        <v>90</v>
      </c>
      <c r="C40" s="36">
        <v>81</v>
      </c>
      <c r="D40" s="34" t="s">
        <v>94</v>
      </c>
    </row>
    <row r="41" spans="1:4" x14ac:dyDescent="0.25">
      <c r="A41" s="8" t="s">
        <v>170</v>
      </c>
      <c r="B41" s="38">
        <v>51</v>
      </c>
      <c r="C41" s="38">
        <v>43</v>
      </c>
      <c r="D41" s="34" t="s">
        <v>135</v>
      </c>
    </row>
    <row r="42" spans="1:4" x14ac:dyDescent="0.25">
      <c r="A42" s="79" t="s">
        <v>375</v>
      </c>
      <c r="B42" s="79"/>
      <c r="C42" s="79"/>
      <c r="D42" s="79"/>
    </row>
    <row r="43" spans="1:4" ht="23.25" customHeight="1" x14ac:dyDescent="0.25">
      <c r="A43" s="84" t="s">
        <v>376</v>
      </c>
      <c r="B43" s="84"/>
      <c r="C43" s="84"/>
      <c r="D43" s="84"/>
    </row>
  </sheetData>
  <mergeCells count="5">
    <mergeCell ref="A1:D1"/>
    <mergeCell ref="A2:D2"/>
    <mergeCell ref="A3:D3"/>
    <mergeCell ref="A42:D42"/>
    <mergeCell ref="A43:D43"/>
  </mergeCells>
  <pageMargins left="0.70866141732283472" right="0.70866141732283472" top="0.74803149606299213" bottom="0.74803149606299213" header="0.31496062992125984" footer="0.31496062992125984"/>
  <pageSetup scale="9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0.14999847407452621"/>
  </sheetPr>
  <dimension ref="A1:I29"/>
  <sheetViews>
    <sheetView view="pageBreakPreview" topLeftCell="A16" zoomScale="130" zoomScaleSheetLayoutView="130" workbookViewId="0">
      <selection activeCell="Q18" sqref="Q18"/>
    </sheetView>
  </sheetViews>
  <sheetFormatPr defaultColWidth="8.85546875" defaultRowHeight="15" x14ac:dyDescent="0.25"/>
  <cols>
    <col min="1" max="1" width="10.7109375" customWidth="1"/>
    <col min="2" max="2" width="11.42578125" customWidth="1"/>
    <col min="3" max="3" width="11.85546875" customWidth="1"/>
    <col min="4" max="4" width="10" customWidth="1"/>
    <col min="5" max="5" width="11" customWidth="1"/>
    <col min="7" max="7" width="12.7109375" customWidth="1"/>
    <col min="10" max="10" width="32.140625" customWidth="1"/>
  </cols>
  <sheetData>
    <row r="1" spans="1:9" ht="33" customHeight="1" x14ac:dyDescent="0.25">
      <c r="A1" s="87" t="s">
        <v>394</v>
      </c>
      <c r="B1" s="87"/>
      <c r="C1" s="87"/>
      <c r="D1" s="87"/>
      <c r="E1" s="87"/>
      <c r="F1" s="87"/>
      <c r="G1" s="87"/>
    </row>
    <row r="2" spans="1:9" ht="33" customHeight="1" x14ac:dyDescent="0.25">
      <c r="A2" s="88" t="s">
        <v>395</v>
      </c>
      <c r="B2" s="88"/>
      <c r="C2" s="88"/>
      <c r="D2" s="88"/>
      <c r="E2" s="88"/>
      <c r="F2" s="88"/>
      <c r="G2" s="88"/>
    </row>
    <row r="3" spans="1:9" ht="27.75" customHeight="1" x14ac:dyDescent="0.25">
      <c r="A3" s="39" t="s">
        <v>214</v>
      </c>
      <c r="B3" s="39" t="s">
        <v>215</v>
      </c>
      <c r="C3" s="39" t="s">
        <v>222</v>
      </c>
      <c r="D3" s="39" t="s">
        <v>251</v>
      </c>
      <c r="E3" s="39" t="s">
        <v>177</v>
      </c>
      <c r="F3" s="7" t="s">
        <v>402</v>
      </c>
      <c r="G3" s="7" t="s">
        <v>403</v>
      </c>
    </row>
    <row r="4" spans="1:9" ht="25.5" x14ac:dyDescent="0.25">
      <c r="A4" s="39" t="s">
        <v>213</v>
      </c>
      <c r="B4" s="39" t="s">
        <v>310</v>
      </c>
      <c r="C4" s="39" t="s">
        <v>216</v>
      </c>
      <c r="D4" s="39" t="s">
        <v>253</v>
      </c>
      <c r="E4" s="39" t="s">
        <v>62</v>
      </c>
      <c r="F4" s="7" t="s">
        <v>401</v>
      </c>
      <c r="G4" s="7" t="s">
        <v>404</v>
      </c>
    </row>
    <row r="5" spans="1:9" ht="25.15" customHeight="1" x14ac:dyDescent="0.25">
      <c r="A5" s="39">
        <v>2004</v>
      </c>
      <c r="B5" s="10">
        <v>72651</v>
      </c>
      <c r="C5" s="10">
        <v>41046</v>
      </c>
      <c r="D5" s="10" t="s">
        <v>102</v>
      </c>
      <c r="E5" s="10">
        <v>113697</v>
      </c>
      <c r="F5" s="40">
        <v>10.5</v>
      </c>
      <c r="G5" s="40">
        <f>B5/C5</f>
        <v>1.7699897675778395</v>
      </c>
      <c r="H5" s="1"/>
      <c r="I5" s="1"/>
    </row>
    <row r="6" spans="1:9" ht="25.15" customHeight="1" x14ac:dyDescent="0.25">
      <c r="A6" s="39">
        <v>2005</v>
      </c>
      <c r="B6" s="10">
        <v>72916</v>
      </c>
      <c r="C6" s="10">
        <v>40998</v>
      </c>
      <c r="D6" s="10" t="s">
        <v>102</v>
      </c>
      <c r="E6" s="10">
        <v>113914</v>
      </c>
      <c r="F6" s="40">
        <v>10.3</v>
      </c>
      <c r="G6" s="40">
        <f t="shared" ref="G6:G23" si="0">B6/C6</f>
        <v>1.778525781745451</v>
      </c>
      <c r="H6" s="1"/>
      <c r="I6" s="1"/>
    </row>
    <row r="7" spans="1:9" ht="25.15" customHeight="1" x14ac:dyDescent="0.25">
      <c r="A7" s="39">
        <v>2006</v>
      </c>
      <c r="B7" s="10">
        <v>75702</v>
      </c>
      <c r="C7" s="10">
        <v>42410</v>
      </c>
      <c r="D7" s="10" t="s">
        <v>102</v>
      </c>
      <c r="E7" s="10">
        <v>118112</v>
      </c>
      <c r="F7" s="40">
        <v>10.5</v>
      </c>
      <c r="G7" s="40">
        <f t="shared" si="0"/>
        <v>1.7850035369016741</v>
      </c>
      <c r="H7" s="1"/>
      <c r="I7" s="1"/>
    </row>
    <row r="8" spans="1:9" ht="25.15" customHeight="1" x14ac:dyDescent="0.25">
      <c r="A8" s="39">
        <v>2007</v>
      </c>
      <c r="B8" s="10">
        <v>79295</v>
      </c>
      <c r="C8" s="10">
        <v>43342</v>
      </c>
      <c r="D8" s="10" t="s">
        <v>102</v>
      </c>
      <c r="E8" s="10">
        <v>122637</v>
      </c>
      <c r="F8" s="40">
        <v>10.8</v>
      </c>
      <c r="G8" s="40">
        <f t="shared" si="0"/>
        <v>1.8295187116422869</v>
      </c>
      <c r="H8" s="1"/>
      <c r="I8" s="1"/>
    </row>
    <row r="9" spans="1:9" ht="25.15" customHeight="1" x14ac:dyDescent="0.25">
      <c r="A9" s="39">
        <v>2008</v>
      </c>
      <c r="B9" s="10">
        <v>80544</v>
      </c>
      <c r="C9" s="10">
        <v>44473</v>
      </c>
      <c r="D9" s="10" t="s">
        <v>102</v>
      </c>
      <c r="E9" s="10">
        <v>125017</v>
      </c>
      <c r="F9" s="40">
        <v>10.8</v>
      </c>
      <c r="G9" s="40">
        <f t="shared" si="0"/>
        <v>1.8110763834236503</v>
      </c>
      <c r="H9" s="1"/>
      <c r="I9" s="1"/>
    </row>
    <row r="10" spans="1:9" ht="25.15" customHeight="1" x14ac:dyDescent="0.25">
      <c r="A10" s="39">
        <v>2009</v>
      </c>
      <c r="B10" s="10">
        <v>81471</v>
      </c>
      <c r="C10" s="10">
        <v>45680</v>
      </c>
      <c r="D10" s="10" t="s">
        <v>102</v>
      </c>
      <c r="E10" s="10">
        <v>127151</v>
      </c>
      <c r="F10" s="40">
        <v>10.9</v>
      </c>
      <c r="G10" s="40">
        <f t="shared" si="0"/>
        <v>1.783515761821366</v>
      </c>
      <c r="H10" s="1"/>
      <c r="I10" s="1"/>
    </row>
    <row r="11" spans="1:9" ht="25.15" customHeight="1" x14ac:dyDescent="0.25">
      <c r="A11" s="39">
        <v>2010</v>
      </c>
      <c r="B11" s="10">
        <v>87180</v>
      </c>
      <c r="C11" s="10">
        <v>47419</v>
      </c>
      <c r="D11" s="10" t="s">
        <v>102</v>
      </c>
      <c r="E11" s="10">
        <v>134599</v>
      </c>
      <c r="F11" s="40">
        <v>11.4</v>
      </c>
      <c r="G11" s="40">
        <f t="shared" si="0"/>
        <v>1.8385035534279508</v>
      </c>
      <c r="H11" s="1"/>
      <c r="I11" s="1"/>
    </row>
    <row r="12" spans="1:9" ht="25.15" customHeight="1" x14ac:dyDescent="0.25">
      <c r="A12" s="39">
        <v>2011</v>
      </c>
      <c r="B12" s="10">
        <v>87839</v>
      </c>
      <c r="C12" s="10">
        <v>47746</v>
      </c>
      <c r="D12" s="10" t="s">
        <v>102</v>
      </c>
      <c r="E12" s="10">
        <v>135585</v>
      </c>
      <c r="F12" s="40">
        <v>11.2</v>
      </c>
      <c r="G12" s="40">
        <f t="shared" si="0"/>
        <v>1.839714321618565</v>
      </c>
      <c r="H12" s="1"/>
      <c r="I12" s="1"/>
    </row>
    <row r="13" spans="1:9" ht="25.15" customHeight="1" x14ac:dyDescent="0.25">
      <c r="A13" s="39">
        <v>2012</v>
      </c>
      <c r="B13" s="10">
        <v>88453</v>
      </c>
      <c r="C13" s="10">
        <v>46992</v>
      </c>
      <c r="D13" s="10" t="s">
        <v>102</v>
      </c>
      <c r="E13" s="10">
        <v>135445</v>
      </c>
      <c r="F13" s="40">
        <v>11.2</v>
      </c>
      <c r="G13" s="40">
        <f t="shared" si="0"/>
        <v>1.8822991147429349</v>
      </c>
      <c r="H13" s="1"/>
      <c r="I13" s="1"/>
    </row>
    <row r="14" spans="1:9" ht="25.15" customHeight="1" x14ac:dyDescent="0.25">
      <c r="A14" s="39">
        <v>2013</v>
      </c>
      <c r="B14" s="10">
        <v>90543</v>
      </c>
      <c r="C14" s="10">
        <v>44256</v>
      </c>
      <c r="D14" s="10" t="s">
        <v>102</v>
      </c>
      <c r="E14" s="10">
        <v>134799</v>
      </c>
      <c r="F14" s="40">
        <v>11</v>
      </c>
      <c r="G14" s="40">
        <f t="shared" si="0"/>
        <v>2.0458920824295013</v>
      </c>
    </row>
    <row r="15" spans="1:9" ht="25.15" customHeight="1" x14ac:dyDescent="0.25">
      <c r="A15" s="39">
        <v>2014</v>
      </c>
      <c r="B15" s="10">
        <v>89129</v>
      </c>
      <c r="C15" s="10">
        <v>42521</v>
      </c>
      <c r="D15" s="10">
        <v>16</v>
      </c>
      <c r="E15" s="10">
        <v>131666</v>
      </c>
      <c r="F15" s="40">
        <v>10.6</v>
      </c>
      <c r="G15" s="40">
        <f t="shared" si="0"/>
        <v>2.0961172126713858</v>
      </c>
    </row>
    <row r="16" spans="1:9" ht="25.15" customHeight="1" x14ac:dyDescent="0.25">
      <c r="A16" s="39">
        <v>2015</v>
      </c>
      <c r="B16" s="10">
        <v>91528</v>
      </c>
      <c r="C16" s="10">
        <v>42088</v>
      </c>
      <c r="D16" s="10">
        <v>7</v>
      </c>
      <c r="E16" s="10">
        <v>133623</v>
      </c>
      <c r="F16" s="40">
        <v>10.6</v>
      </c>
      <c r="G16" s="40">
        <f t="shared" si="0"/>
        <v>2.1746816194639802</v>
      </c>
    </row>
    <row r="17" spans="1:7" ht="25.15" customHeight="1" x14ac:dyDescent="0.25">
      <c r="A17" s="39">
        <v>2016</v>
      </c>
      <c r="B17" s="10">
        <v>88997</v>
      </c>
      <c r="C17" s="10">
        <v>41997</v>
      </c>
      <c r="D17" s="10">
        <v>14</v>
      </c>
      <c r="E17" s="10">
        <v>131008</v>
      </c>
      <c r="F17" s="40">
        <v>10.3</v>
      </c>
      <c r="G17" s="40">
        <f t="shared" si="0"/>
        <v>2.1191275567302426</v>
      </c>
    </row>
    <row r="18" spans="1:7" ht="25.15" customHeight="1" x14ac:dyDescent="0.25">
      <c r="A18" s="39">
        <v>2017</v>
      </c>
      <c r="B18" s="10">
        <v>89019</v>
      </c>
      <c r="C18" s="10">
        <v>40852</v>
      </c>
      <c r="D18" s="10">
        <v>16</v>
      </c>
      <c r="E18" s="10">
        <v>129887</v>
      </c>
      <c r="F18" s="40">
        <v>9.9</v>
      </c>
      <c r="G18" s="40">
        <f t="shared" si="0"/>
        <v>2.179061000685401</v>
      </c>
    </row>
    <row r="19" spans="1:7" ht="25.15" customHeight="1" x14ac:dyDescent="0.25">
      <c r="A19" s="39">
        <v>2018</v>
      </c>
      <c r="B19" s="10">
        <v>92114</v>
      </c>
      <c r="C19" s="10">
        <v>42391</v>
      </c>
      <c r="D19" s="10">
        <v>11</v>
      </c>
      <c r="E19" s="10">
        <v>134516</v>
      </c>
      <c r="F19" s="40">
        <v>10.199999999999999</v>
      </c>
      <c r="G19" s="40">
        <f t="shared" si="0"/>
        <v>2.172961241773018</v>
      </c>
    </row>
    <row r="20" spans="1:7" ht="25.15" customHeight="1" x14ac:dyDescent="0.25">
      <c r="A20" s="39">
        <v>2019</v>
      </c>
      <c r="B20" s="10">
        <v>97613</v>
      </c>
      <c r="C20" s="10">
        <v>41493</v>
      </c>
      <c r="D20" s="10">
        <v>17</v>
      </c>
      <c r="E20" s="10">
        <v>139123</v>
      </c>
      <c r="F20" s="40">
        <v>10.4</v>
      </c>
      <c r="G20" s="40">
        <f t="shared" si="0"/>
        <v>2.3525172920733617</v>
      </c>
    </row>
    <row r="21" spans="1:7" ht="25.15" customHeight="1" x14ac:dyDescent="0.25">
      <c r="A21" s="39">
        <v>2020</v>
      </c>
      <c r="B21" s="10">
        <v>108532</v>
      </c>
      <c r="C21" s="10">
        <v>44498</v>
      </c>
      <c r="D21" s="10">
        <v>22</v>
      </c>
      <c r="E21" s="10">
        <v>153052</v>
      </c>
      <c r="F21" s="40">
        <v>11.3</v>
      </c>
      <c r="G21" s="40">
        <f t="shared" si="0"/>
        <v>2.4390309676839408</v>
      </c>
    </row>
    <row r="22" spans="1:7" ht="25.15" customHeight="1" x14ac:dyDescent="0.25">
      <c r="A22" s="39">
        <v>2021</v>
      </c>
      <c r="B22" s="10">
        <v>118979</v>
      </c>
      <c r="C22" s="10">
        <v>45026</v>
      </c>
      <c r="D22" s="10">
        <v>28</v>
      </c>
      <c r="E22" s="10">
        <v>164033</v>
      </c>
      <c r="F22" s="40">
        <v>12</v>
      </c>
      <c r="G22" s="40">
        <f t="shared" si="0"/>
        <v>2.6424510282947629</v>
      </c>
    </row>
    <row r="23" spans="1:7" ht="25.15" customHeight="1" x14ac:dyDescent="0.25">
      <c r="A23" s="39">
        <v>2022</v>
      </c>
      <c r="B23" s="10">
        <v>122724</v>
      </c>
      <c r="C23" s="10">
        <v>48172</v>
      </c>
      <c r="D23" s="10">
        <v>28</v>
      </c>
      <c r="E23" s="10">
        <f>SUM(B23:D23)</f>
        <v>170924</v>
      </c>
      <c r="F23" s="40">
        <v>12.4</v>
      </c>
      <c r="G23" s="40">
        <f t="shared" si="0"/>
        <v>2.5476210246616291</v>
      </c>
    </row>
    <row r="24" spans="1:7" ht="26.25" customHeight="1" x14ac:dyDescent="0.25">
      <c r="A24" s="79" t="s">
        <v>374</v>
      </c>
      <c r="B24" s="79"/>
      <c r="C24" s="79"/>
      <c r="D24" s="79"/>
      <c r="E24" s="79"/>
      <c r="F24" s="79"/>
      <c r="G24" s="79"/>
    </row>
    <row r="29" spans="1:7" x14ac:dyDescent="0.25">
      <c r="D29" t="s">
        <v>252</v>
      </c>
    </row>
  </sheetData>
  <mergeCells count="3">
    <mergeCell ref="A24:G24"/>
    <mergeCell ref="A1:G1"/>
    <mergeCell ref="A2:G2"/>
  </mergeCells>
  <pageMargins left="0.70866141732283472" right="0.70866141732283472" top="0.74803149606299213" bottom="0.74803149606299213" header="0.31496062992125984" footer="0.31496062992125984"/>
  <pageSetup scale="10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 tint="-0.14999847407452621"/>
  </sheetPr>
  <dimension ref="A1:F50"/>
  <sheetViews>
    <sheetView view="pageBreakPreview" topLeftCell="A37" zoomScaleSheetLayoutView="100" workbookViewId="0">
      <selection activeCell="Q18" sqref="Q18"/>
    </sheetView>
  </sheetViews>
  <sheetFormatPr defaultColWidth="8.85546875" defaultRowHeight="15" x14ac:dyDescent="0.25"/>
  <cols>
    <col min="1" max="1" width="37" style="3" customWidth="1"/>
    <col min="2" max="2" width="13.5703125" style="3" customWidth="1"/>
    <col min="3" max="3" width="14.28515625" style="3" customWidth="1"/>
    <col min="4" max="4" width="13" style="3" customWidth="1"/>
    <col min="5" max="5" width="14.7109375" style="3" customWidth="1"/>
    <col min="6" max="6" width="39.140625" style="3" customWidth="1"/>
    <col min="7" max="16384" width="8.85546875" style="3"/>
  </cols>
  <sheetData>
    <row r="1" spans="1:6" ht="25.9" customHeight="1" x14ac:dyDescent="0.25">
      <c r="A1" s="81" t="s">
        <v>400</v>
      </c>
      <c r="B1" s="81"/>
      <c r="C1" s="81"/>
      <c r="D1" s="81"/>
      <c r="E1" s="81"/>
      <c r="F1" s="81"/>
    </row>
    <row r="2" spans="1:6" ht="24" customHeight="1" x14ac:dyDescent="0.25">
      <c r="A2" s="78" t="s">
        <v>399</v>
      </c>
      <c r="B2" s="78"/>
      <c r="C2" s="78"/>
      <c r="D2" s="78"/>
      <c r="E2" s="78"/>
      <c r="F2" s="78"/>
    </row>
    <row r="3" spans="1:6" ht="24" customHeight="1" x14ac:dyDescent="0.25">
      <c r="A3" s="95">
        <v>2022</v>
      </c>
      <c r="B3" s="95"/>
      <c r="C3" s="95"/>
      <c r="D3" s="95"/>
      <c r="E3" s="95"/>
      <c r="F3" s="95"/>
    </row>
    <row r="4" spans="1:6" x14ac:dyDescent="0.25">
      <c r="A4" s="91" t="s">
        <v>356</v>
      </c>
      <c r="B4" s="91" t="s">
        <v>217</v>
      </c>
      <c r="C4" s="91"/>
      <c r="D4" s="91"/>
      <c r="E4" s="91"/>
      <c r="F4" s="91" t="s">
        <v>99</v>
      </c>
    </row>
    <row r="5" spans="1:6" ht="13.15" customHeight="1" x14ac:dyDescent="0.25">
      <c r="A5" s="91"/>
      <c r="B5" s="91" t="s">
        <v>100</v>
      </c>
      <c r="C5" s="91"/>
      <c r="D5" s="91"/>
      <c r="E5" s="91"/>
      <c r="F5" s="91"/>
    </row>
    <row r="6" spans="1:6" ht="20.100000000000001" customHeight="1" x14ac:dyDescent="0.25">
      <c r="A6" s="91"/>
      <c r="B6" s="39" t="s">
        <v>257</v>
      </c>
      <c r="C6" s="39" t="s">
        <v>222</v>
      </c>
      <c r="D6" s="39" t="s">
        <v>251</v>
      </c>
      <c r="E6" s="39" t="s">
        <v>177</v>
      </c>
      <c r="F6" s="91"/>
    </row>
    <row r="7" spans="1:6" ht="20.100000000000001" customHeight="1" x14ac:dyDescent="0.25">
      <c r="A7" s="91"/>
      <c r="B7" s="39" t="s">
        <v>219</v>
      </c>
      <c r="C7" s="39" t="s">
        <v>311</v>
      </c>
      <c r="D7" s="39" t="s">
        <v>250</v>
      </c>
      <c r="E7" s="39" t="s">
        <v>312</v>
      </c>
      <c r="F7" s="91"/>
    </row>
    <row r="8" spans="1:6" ht="22.5" customHeight="1" x14ac:dyDescent="0.25">
      <c r="A8" s="41" t="s">
        <v>290</v>
      </c>
      <c r="B8" s="9">
        <v>0</v>
      </c>
      <c r="C8" s="9">
        <v>25309</v>
      </c>
      <c r="D8" s="9">
        <v>0</v>
      </c>
      <c r="E8" s="9">
        <f t="shared" ref="E8:E22" si="0">SUM(B8:D8)</f>
        <v>25309</v>
      </c>
      <c r="F8" s="42" t="s">
        <v>101</v>
      </c>
    </row>
    <row r="9" spans="1:6" ht="20.100000000000001" customHeight="1" x14ac:dyDescent="0.25">
      <c r="A9" s="43" t="s">
        <v>321</v>
      </c>
      <c r="B9" s="9">
        <v>14395</v>
      </c>
      <c r="C9" s="9">
        <v>1969</v>
      </c>
      <c r="D9" s="9">
        <v>0</v>
      </c>
      <c r="E9" s="9">
        <f t="shared" si="0"/>
        <v>16364</v>
      </c>
      <c r="F9" s="42" t="s">
        <v>103</v>
      </c>
    </row>
    <row r="10" spans="1:6" ht="20.100000000000001" customHeight="1" x14ac:dyDescent="0.25">
      <c r="A10" s="41" t="s">
        <v>171</v>
      </c>
      <c r="B10" s="9">
        <v>1878</v>
      </c>
      <c r="C10" s="9">
        <v>288</v>
      </c>
      <c r="D10" s="9">
        <v>0</v>
      </c>
      <c r="E10" s="9">
        <f t="shared" si="0"/>
        <v>2166</v>
      </c>
      <c r="F10" s="42" t="s">
        <v>104</v>
      </c>
    </row>
    <row r="11" spans="1:6" ht="20.100000000000001" customHeight="1" x14ac:dyDescent="0.25">
      <c r="A11" s="41" t="s">
        <v>291</v>
      </c>
      <c r="B11" s="9">
        <v>10275</v>
      </c>
      <c r="C11" s="9">
        <v>1211</v>
      </c>
      <c r="D11" s="9">
        <v>0</v>
      </c>
      <c r="E11" s="9">
        <f t="shared" si="0"/>
        <v>11486</v>
      </c>
      <c r="F11" s="42" t="s">
        <v>105</v>
      </c>
    </row>
    <row r="12" spans="1:6" x14ac:dyDescent="0.25">
      <c r="A12" s="41" t="s">
        <v>357</v>
      </c>
      <c r="B12" s="9">
        <v>2242</v>
      </c>
      <c r="C12" s="9">
        <v>470</v>
      </c>
      <c r="D12" s="9">
        <v>0</v>
      </c>
      <c r="E12" s="9">
        <f t="shared" si="0"/>
        <v>2712</v>
      </c>
      <c r="F12" s="44" t="s">
        <v>258</v>
      </c>
    </row>
    <row r="13" spans="1:6" ht="20.100000000000001" customHeight="1" x14ac:dyDescent="0.25">
      <c r="A13" s="43" t="s">
        <v>172</v>
      </c>
      <c r="B13" s="9">
        <v>6930</v>
      </c>
      <c r="C13" s="9">
        <v>6113</v>
      </c>
      <c r="D13" s="9">
        <v>1</v>
      </c>
      <c r="E13" s="9">
        <f t="shared" si="0"/>
        <v>13044</v>
      </c>
      <c r="F13" s="42" t="s">
        <v>106</v>
      </c>
    </row>
    <row r="14" spans="1:6" ht="20.100000000000001" customHeight="1" x14ac:dyDescent="0.25">
      <c r="A14" s="43" t="s">
        <v>173</v>
      </c>
      <c r="B14" s="9">
        <v>13273</v>
      </c>
      <c r="C14" s="9">
        <v>2501</v>
      </c>
      <c r="D14" s="9">
        <v>9</v>
      </c>
      <c r="E14" s="9">
        <f t="shared" si="0"/>
        <v>15783</v>
      </c>
      <c r="F14" s="42" t="s">
        <v>107</v>
      </c>
    </row>
    <row r="15" spans="1:6" ht="20.100000000000001" customHeight="1" x14ac:dyDescent="0.25">
      <c r="A15" s="43" t="s">
        <v>322</v>
      </c>
      <c r="B15" s="9">
        <v>18357</v>
      </c>
      <c r="C15" s="9">
        <v>1126</v>
      </c>
      <c r="D15" s="9">
        <v>1</v>
      </c>
      <c r="E15" s="9">
        <f t="shared" si="0"/>
        <v>19484</v>
      </c>
      <c r="F15" s="42" t="s">
        <v>108</v>
      </c>
    </row>
    <row r="16" spans="1:6" ht="20.100000000000001" customHeight="1" x14ac:dyDescent="0.25">
      <c r="A16" s="43" t="s">
        <v>174</v>
      </c>
      <c r="B16" s="9">
        <v>12140</v>
      </c>
      <c r="C16" s="9">
        <v>703</v>
      </c>
      <c r="D16" s="9">
        <v>1</v>
      </c>
      <c r="E16" s="9">
        <f t="shared" si="0"/>
        <v>12844</v>
      </c>
      <c r="F16" s="42" t="s">
        <v>109</v>
      </c>
    </row>
    <row r="17" spans="1:6" ht="20.100000000000001" customHeight="1" x14ac:dyDescent="0.25">
      <c r="A17" s="43" t="s">
        <v>175</v>
      </c>
      <c r="B17" s="9">
        <v>6217</v>
      </c>
      <c r="C17" s="9">
        <v>423</v>
      </c>
      <c r="D17" s="9">
        <v>0</v>
      </c>
      <c r="E17" s="9">
        <f t="shared" si="0"/>
        <v>6640</v>
      </c>
      <c r="F17" s="42" t="s">
        <v>110</v>
      </c>
    </row>
    <row r="18" spans="1:6" ht="22.5" customHeight="1" x14ac:dyDescent="0.25">
      <c r="A18" s="41" t="s">
        <v>437</v>
      </c>
      <c r="B18" s="9">
        <v>10471</v>
      </c>
      <c r="C18" s="9">
        <v>819</v>
      </c>
      <c r="D18" s="9">
        <v>0</v>
      </c>
      <c r="E18" s="9">
        <f t="shared" si="0"/>
        <v>11290</v>
      </c>
      <c r="F18" s="11" t="s">
        <v>438</v>
      </c>
    </row>
    <row r="19" spans="1:6" ht="20.100000000000001" customHeight="1" x14ac:dyDescent="0.25">
      <c r="A19" s="43" t="s">
        <v>323</v>
      </c>
      <c r="B19" s="9">
        <v>41433</v>
      </c>
      <c r="C19" s="9">
        <v>3752</v>
      </c>
      <c r="D19" s="9">
        <v>9</v>
      </c>
      <c r="E19" s="9">
        <f t="shared" si="0"/>
        <v>45194</v>
      </c>
      <c r="F19" s="42" t="s">
        <v>112</v>
      </c>
    </row>
    <row r="20" spans="1:6" ht="20.100000000000001" customHeight="1" x14ac:dyDescent="0.25">
      <c r="A20" s="43" t="s">
        <v>176</v>
      </c>
      <c r="B20" s="9">
        <v>1208</v>
      </c>
      <c r="C20" s="9">
        <v>104</v>
      </c>
      <c r="D20" s="9">
        <v>0</v>
      </c>
      <c r="E20" s="9">
        <f t="shared" si="0"/>
        <v>1312</v>
      </c>
      <c r="F20" s="42" t="s">
        <v>111</v>
      </c>
    </row>
    <row r="21" spans="1:6" ht="20.100000000000001" customHeight="1" x14ac:dyDescent="0.25">
      <c r="A21" s="43" t="s">
        <v>137</v>
      </c>
      <c r="B21" s="9">
        <v>16657</v>
      </c>
      <c r="C21" s="9">
        <v>6479</v>
      </c>
      <c r="D21" s="9">
        <v>8</v>
      </c>
      <c r="E21" s="9">
        <f t="shared" si="0"/>
        <v>23144</v>
      </c>
      <c r="F21" s="42" t="s">
        <v>6</v>
      </c>
    </row>
    <row r="22" spans="1:6" ht="20.100000000000001" customHeight="1" x14ac:dyDescent="0.25">
      <c r="A22" s="43" t="s">
        <v>177</v>
      </c>
      <c r="B22" s="39">
        <v>122724</v>
      </c>
      <c r="C22" s="39">
        <v>48172</v>
      </c>
      <c r="D22" s="39">
        <v>28</v>
      </c>
      <c r="E22" s="39">
        <f t="shared" si="0"/>
        <v>170924</v>
      </c>
      <c r="F22" s="42" t="s">
        <v>62</v>
      </c>
    </row>
    <row r="23" spans="1:6" ht="20.100000000000001" customHeight="1" x14ac:dyDescent="0.25">
      <c r="A23" s="90" t="s">
        <v>178</v>
      </c>
      <c r="B23" s="91" t="s">
        <v>217</v>
      </c>
      <c r="C23" s="91"/>
      <c r="D23" s="91"/>
      <c r="E23" s="91"/>
      <c r="F23" s="89" t="s">
        <v>113</v>
      </c>
    </row>
    <row r="24" spans="1:6" ht="20.100000000000001" customHeight="1" x14ac:dyDescent="0.25">
      <c r="A24" s="90"/>
      <c r="B24" s="94" t="s">
        <v>100</v>
      </c>
      <c r="C24" s="94"/>
      <c r="D24" s="94"/>
      <c r="E24" s="94"/>
      <c r="F24" s="89"/>
    </row>
    <row r="25" spans="1:6" ht="20.100000000000001" customHeight="1" x14ac:dyDescent="0.25">
      <c r="A25" s="90"/>
      <c r="B25" s="45" t="s">
        <v>257</v>
      </c>
      <c r="C25" s="45" t="s">
        <v>222</v>
      </c>
      <c r="D25" s="39" t="s">
        <v>251</v>
      </c>
      <c r="E25" s="45" t="s">
        <v>218</v>
      </c>
      <c r="F25" s="89"/>
    </row>
    <row r="26" spans="1:6" ht="20.100000000000001" customHeight="1" x14ac:dyDescent="0.25">
      <c r="A26" s="90"/>
      <c r="B26" s="45" t="s">
        <v>219</v>
      </c>
      <c r="C26" s="45" t="s">
        <v>313</v>
      </c>
      <c r="D26" s="39" t="s">
        <v>250</v>
      </c>
      <c r="E26" s="45" t="s">
        <v>62</v>
      </c>
      <c r="F26" s="89"/>
    </row>
    <row r="27" spans="1:6" ht="20.100000000000001" customHeight="1" x14ac:dyDescent="0.25">
      <c r="A27" s="43" t="s">
        <v>179</v>
      </c>
      <c r="B27" s="9">
        <v>29437</v>
      </c>
      <c r="C27" s="9">
        <v>12589</v>
      </c>
      <c r="D27" s="9">
        <v>23</v>
      </c>
      <c r="E27" s="9">
        <f>SUM(B27:D27)</f>
        <v>42049</v>
      </c>
      <c r="F27" s="42" t="s">
        <v>114</v>
      </c>
    </row>
    <row r="28" spans="1:6" ht="20.100000000000001" customHeight="1" x14ac:dyDescent="0.25">
      <c r="A28" s="43" t="s">
        <v>180</v>
      </c>
      <c r="B28" s="9">
        <v>83713</v>
      </c>
      <c r="C28" s="9">
        <v>30771</v>
      </c>
      <c r="D28" s="9">
        <v>1</v>
      </c>
      <c r="E28" s="9">
        <f t="shared" ref="E28:E34" si="1">SUM(B28:D28)</f>
        <v>114485</v>
      </c>
      <c r="F28" s="42" t="s">
        <v>115</v>
      </c>
    </row>
    <row r="29" spans="1:6" ht="20.100000000000001" customHeight="1" x14ac:dyDescent="0.25">
      <c r="A29" s="43" t="s">
        <v>181</v>
      </c>
      <c r="B29" s="9">
        <v>1505</v>
      </c>
      <c r="C29" s="9">
        <v>1013</v>
      </c>
      <c r="D29" s="9">
        <v>0</v>
      </c>
      <c r="E29" s="9">
        <f t="shared" si="1"/>
        <v>2518</v>
      </c>
      <c r="F29" s="42" t="s">
        <v>116</v>
      </c>
    </row>
    <row r="30" spans="1:6" ht="20.100000000000001" customHeight="1" x14ac:dyDescent="0.25">
      <c r="A30" s="43" t="s">
        <v>182</v>
      </c>
      <c r="B30" s="9">
        <v>638</v>
      </c>
      <c r="C30" s="9">
        <v>322</v>
      </c>
      <c r="D30" s="9">
        <v>0</v>
      </c>
      <c r="E30" s="9">
        <f t="shared" si="1"/>
        <v>960</v>
      </c>
      <c r="F30" s="42" t="s">
        <v>117</v>
      </c>
    </row>
    <row r="31" spans="1:6" ht="20.100000000000001" customHeight="1" x14ac:dyDescent="0.25">
      <c r="A31" s="43" t="s">
        <v>292</v>
      </c>
      <c r="B31" s="9">
        <v>683</v>
      </c>
      <c r="C31" s="9">
        <v>315</v>
      </c>
      <c r="D31" s="9">
        <v>1</v>
      </c>
      <c r="E31" s="9">
        <f t="shared" si="1"/>
        <v>999</v>
      </c>
      <c r="F31" s="42" t="s">
        <v>118</v>
      </c>
    </row>
    <row r="32" spans="1:6" ht="20.100000000000001" customHeight="1" x14ac:dyDescent="0.25">
      <c r="A32" s="43" t="s">
        <v>137</v>
      </c>
      <c r="B32" s="9">
        <v>1774</v>
      </c>
      <c r="C32" s="9">
        <v>981</v>
      </c>
      <c r="D32" s="9">
        <v>2</v>
      </c>
      <c r="E32" s="9">
        <f t="shared" si="1"/>
        <v>2757</v>
      </c>
      <c r="F32" s="42" t="s">
        <v>6</v>
      </c>
    </row>
    <row r="33" spans="1:6" ht="20.100000000000001" customHeight="1" x14ac:dyDescent="0.25">
      <c r="A33" s="43" t="s">
        <v>183</v>
      </c>
      <c r="B33" s="9">
        <v>4974</v>
      </c>
      <c r="C33" s="9">
        <v>2181</v>
      </c>
      <c r="D33" s="9">
        <v>1</v>
      </c>
      <c r="E33" s="9">
        <f t="shared" si="1"/>
        <v>7156</v>
      </c>
      <c r="F33" s="42" t="s">
        <v>119</v>
      </c>
    </row>
    <row r="34" spans="1:6" ht="20.100000000000001" customHeight="1" x14ac:dyDescent="0.25">
      <c r="A34" s="43" t="s">
        <v>177</v>
      </c>
      <c r="B34" s="39">
        <v>122724</v>
      </c>
      <c r="C34" s="39">
        <v>48172</v>
      </c>
      <c r="D34" s="39">
        <v>28</v>
      </c>
      <c r="E34" s="39">
        <f t="shared" si="1"/>
        <v>170924</v>
      </c>
      <c r="F34" s="42" t="s">
        <v>62</v>
      </c>
    </row>
    <row r="35" spans="1:6" ht="20.100000000000001" customHeight="1" x14ac:dyDescent="0.25">
      <c r="A35" s="90" t="s">
        <v>184</v>
      </c>
      <c r="B35" s="91" t="s">
        <v>217</v>
      </c>
      <c r="C35" s="91"/>
      <c r="D35" s="91"/>
      <c r="E35" s="91"/>
      <c r="F35" s="89" t="s">
        <v>120</v>
      </c>
    </row>
    <row r="36" spans="1:6" ht="15.6" customHeight="1" x14ac:dyDescent="0.25">
      <c r="A36" s="90"/>
      <c r="B36" s="94" t="s">
        <v>100</v>
      </c>
      <c r="C36" s="94"/>
      <c r="D36" s="94"/>
      <c r="E36" s="94"/>
      <c r="F36" s="89"/>
    </row>
    <row r="37" spans="1:6" ht="20.100000000000001" customHeight="1" x14ac:dyDescent="0.25">
      <c r="A37" s="90"/>
      <c r="B37" s="45" t="s">
        <v>257</v>
      </c>
      <c r="C37" s="45" t="s">
        <v>222</v>
      </c>
      <c r="D37" s="39" t="s">
        <v>251</v>
      </c>
      <c r="E37" s="45" t="s">
        <v>218</v>
      </c>
      <c r="F37" s="89"/>
    </row>
    <row r="38" spans="1:6" ht="18" customHeight="1" x14ac:dyDescent="0.25">
      <c r="A38" s="90"/>
      <c r="B38" s="45" t="s">
        <v>219</v>
      </c>
      <c r="C38" s="45" t="s">
        <v>313</v>
      </c>
      <c r="D38" s="39" t="s">
        <v>250</v>
      </c>
      <c r="E38" s="45" t="s">
        <v>62</v>
      </c>
      <c r="F38" s="89"/>
    </row>
    <row r="39" spans="1:6" ht="20.100000000000001" customHeight="1" x14ac:dyDescent="0.25">
      <c r="A39" s="43" t="s">
        <v>324</v>
      </c>
      <c r="B39" s="9">
        <v>13633</v>
      </c>
      <c r="C39" s="9">
        <v>5949</v>
      </c>
      <c r="D39" s="9">
        <v>1</v>
      </c>
      <c r="E39" s="9">
        <f>SUM(B39:D39)</f>
        <v>19583</v>
      </c>
      <c r="F39" s="42" t="s">
        <v>121</v>
      </c>
    </row>
    <row r="40" spans="1:6" ht="20.100000000000001" customHeight="1" x14ac:dyDescent="0.25">
      <c r="A40" s="43" t="s">
        <v>185</v>
      </c>
      <c r="B40" s="9">
        <v>17850</v>
      </c>
      <c r="C40" s="9">
        <v>6851</v>
      </c>
      <c r="D40" s="9">
        <v>6</v>
      </c>
      <c r="E40" s="9">
        <f t="shared" ref="E40:E48" si="2">SUM(B40:D40)</f>
        <v>24707</v>
      </c>
      <c r="F40" s="42" t="s">
        <v>122</v>
      </c>
    </row>
    <row r="41" spans="1:6" ht="20.100000000000001" customHeight="1" x14ac:dyDescent="0.25">
      <c r="A41" s="43" t="s">
        <v>186</v>
      </c>
      <c r="B41" s="9">
        <v>22531</v>
      </c>
      <c r="C41" s="9">
        <v>8275</v>
      </c>
      <c r="D41" s="9">
        <v>4</v>
      </c>
      <c r="E41" s="9">
        <f t="shared" si="2"/>
        <v>30810</v>
      </c>
      <c r="F41" s="42" t="s">
        <v>123</v>
      </c>
    </row>
    <row r="42" spans="1:6" ht="20.100000000000001" customHeight="1" x14ac:dyDescent="0.25">
      <c r="A42" s="46" t="s">
        <v>187</v>
      </c>
      <c r="B42" s="9">
        <v>30540</v>
      </c>
      <c r="C42" s="9">
        <v>10345</v>
      </c>
      <c r="D42" s="9">
        <v>9</v>
      </c>
      <c r="E42" s="9">
        <f t="shared" si="2"/>
        <v>40894</v>
      </c>
      <c r="F42" s="44" t="s">
        <v>124</v>
      </c>
    </row>
    <row r="43" spans="1:6" ht="34.15" customHeight="1" x14ac:dyDescent="0.25">
      <c r="A43" s="46" t="s">
        <v>188</v>
      </c>
      <c r="B43" s="9">
        <v>19993</v>
      </c>
      <c r="C43" s="9">
        <v>7195</v>
      </c>
      <c r="D43" s="9">
        <v>3</v>
      </c>
      <c r="E43" s="9">
        <f t="shared" si="2"/>
        <v>27191</v>
      </c>
      <c r="F43" s="44" t="s">
        <v>125</v>
      </c>
    </row>
    <row r="44" spans="1:6" ht="20.100000000000001" customHeight="1" x14ac:dyDescent="0.25">
      <c r="A44" s="43" t="s">
        <v>189</v>
      </c>
      <c r="B44" s="9">
        <v>2185</v>
      </c>
      <c r="C44" s="9">
        <v>551</v>
      </c>
      <c r="D44" s="9">
        <v>2</v>
      </c>
      <c r="E44" s="9">
        <f t="shared" si="2"/>
        <v>2738</v>
      </c>
      <c r="F44" s="42" t="s">
        <v>126</v>
      </c>
    </row>
    <row r="45" spans="1:6" ht="20.100000000000001" customHeight="1" x14ac:dyDescent="0.25">
      <c r="A45" s="43" t="s">
        <v>190</v>
      </c>
      <c r="B45" s="9">
        <v>6407</v>
      </c>
      <c r="C45" s="9">
        <v>2446</v>
      </c>
      <c r="D45" s="9">
        <v>1</v>
      </c>
      <c r="E45" s="9">
        <f t="shared" si="2"/>
        <v>8854</v>
      </c>
      <c r="F45" s="42" t="s">
        <v>127</v>
      </c>
    </row>
    <row r="46" spans="1:6" ht="20.100000000000001" customHeight="1" x14ac:dyDescent="0.25">
      <c r="A46" s="46" t="s">
        <v>191</v>
      </c>
      <c r="B46" s="9">
        <v>525</v>
      </c>
      <c r="C46" s="9">
        <v>175</v>
      </c>
      <c r="D46" s="9">
        <v>0</v>
      </c>
      <c r="E46" s="9">
        <f t="shared" si="2"/>
        <v>700</v>
      </c>
      <c r="F46" s="44" t="s">
        <v>128</v>
      </c>
    </row>
    <row r="47" spans="1:6" ht="20.100000000000001" customHeight="1" x14ac:dyDescent="0.25">
      <c r="A47" s="43" t="s">
        <v>325</v>
      </c>
      <c r="B47" s="9">
        <v>9060</v>
      </c>
      <c r="C47" s="9">
        <v>6385</v>
      </c>
      <c r="D47" s="9">
        <v>2</v>
      </c>
      <c r="E47" s="9">
        <f t="shared" si="2"/>
        <v>15447</v>
      </c>
      <c r="F47" s="42" t="s">
        <v>129</v>
      </c>
    </row>
    <row r="48" spans="1:6" ht="20.100000000000001" customHeight="1" x14ac:dyDescent="0.25">
      <c r="A48" s="43" t="s">
        <v>177</v>
      </c>
      <c r="B48" s="39">
        <f t="shared" ref="B48:C48" si="3">SUM(B39:B47)</f>
        <v>122724</v>
      </c>
      <c r="C48" s="39">
        <f t="shared" si="3"/>
        <v>48172</v>
      </c>
      <c r="D48" s="39">
        <f t="shared" ref="D48" si="4">SUM(D39:D47)</f>
        <v>28</v>
      </c>
      <c r="E48" s="39">
        <f t="shared" si="2"/>
        <v>170924</v>
      </c>
      <c r="F48" s="42" t="s">
        <v>62</v>
      </c>
    </row>
    <row r="49" spans="1:6" ht="22.5" customHeight="1" x14ac:dyDescent="0.25">
      <c r="A49" s="93" t="s">
        <v>328</v>
      </c>
      <c r="B49" s="93"/>
      <c r="C49" s="93"/>
      <c r="D49" s="93"/>
      <c r="E49" s="93"/>
      <c r="F49" s="93"/>
    </row>
    <row r="50" spans="1:6" x14ac:dyDescent="0.25">
      <c r="A50" s="92" t="s">
        <v>130</v>
      </c>
      <c r="B50" s="92"/>
      <c r="C50" s="92"/>
      <c r="D50" s="92"/>
      <c r="E50" s="92"/>
      <c r="F50" s="92"/>
    </row>
  </sheetData>
  <mergeCells count="17">
    <mergeCell ref="A1:F1"/>
    <mergeCell ref="A2:F2"/>
    <mergeCell ref="B4:E4"/>
    <mergeCell ref="B5:E5"/>
    <mergeCell ref="A4:A7"/>
    <mergeCell ref="F4:F7"/>
    <mergeCell ref="A3:F3"/>
    <mergeCell ref="F23:F26"/>
    <mergeCell ref="A23:A26"/>
    <mergeCell ref="B35:E35"/>
    <mergeCell ref="F35:F38"/>
    <mergeCell ref="A50:F50"/>
    <mergeCell ref="A49:F49"/>
    <mergeCell ref="B36:E36"/>
    <mergeCell ref="A35:A38"/>
    <mergeCell ref="B23:E23"/>
    <mergeCell ref="B24:E24"/>
  </mergeCells>
  <pageMargins left="0.7" right="0.7" top="0.75" bottom="0.75" header="0.3" footer="0.3"/>
  <pageSetup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0" tint="-0.14999847407452621"/>
  </sheetPr>
  <dimension ref="A1:H10"/>
  <sheetViews>
    <sheetView zoomScaleNormal="100" workbookViewId="0">
      <selection activeCell="Q18" sqref="Q18"/>
    </sheetView>
  </sheetViews>
  <sheetFormatPr defaultColWidth="0" defaultRowHeight="15" x14ac:dyDescent="0.25"/>
  <cols>
    <col min="1" max="1" width="17.7109375" customWidth="1"/>
    <col min="2" max="2" width="12.5703125" customWidth="1"/>
    <col min="3" max="3" width="18.7109375" customWidth="1"/>
    <col min="4" max="4" width="10.42578125" customWidth="1"/>
    <col min="5" max="5" width="14.7109375" customWidth="1"/>
    <col min="6" max="8" width="10.42578125" customWidth="1"/>
    <col min="9" max="16384" width="8.7109375" hidden="1"/>
  </cols>
  <sheetData>
    <row r="1" spans="1:8" ht="15.75" customHeight="1" x14ac:dyDescent="0.25">
      <c r="A1" s="96" t="s">
        <v>424</v>
      </c>
      <c r="B1" s="97"/>
      <c r="C1" s="97"/>
      <c r="D1" s="97"/>
      <c r="E1" s="97"/>
      <c r="F1" s="97"/>
      <c r="G1" s="97"/>
      <c r="H1" s="98"/>
    </row>
    <row r="2" spans="1:8" ht="15.75" x14ac:dyDescent="0.25">
      <c r="A2" s="78" t="s">
        <v>425</v>
      </c>
      <c r="B2" s="78"/>
      <c r="C2" s="78"/>
      <c r="D2" s="78"/>
      <c r="E2" s="78"/>
      <c r="F2" s="78"/>
      <c r="G2" s="78"/>
      <c r="H2" s="78"/>
    </row>
    <row r="3" spans="1:8" ht="120.75" customHeight="1" x14ac:dyDescent="0.25">
      <c r="A3" s="8" t="s">
        <v>420</v>
      </c>
      <c r="B3" s="7" t="s">
        <v>410</v>
      </c>
      <c r="C3" s="7" t="s">
        <v>411</v>
      </c>
      <c r="D3" s="7" t="s">
        <v>412</v>
      </c>
      <c r="E3" s="7" t="s">
        <v>413</v>
      </c>
      <c r="F3" s="7" t="s">
        <v>414</v>
      </c>
      <c r="G3" s="7" t="s">
        <v>415</v>
      </c>
      <c r="H3" s="7" t="s">
        <v>416</v>
      </c>
    </row>
    <row r="4" spans="1:8" ht="20.100000000000001" customHeight="1" x14ac:dyDescent="0.25">
      <c r="A4" s="47">
        <v>2017</v>
      </c>
      <c r="B4" s="48">
        <v>132</v>
      </c>
      <c r="C4" s="48">
        <v>271</v>
      </c>
      <c r="D4" s="48">
        <v>555</v>
      </c>
      <c r="E4" s="48">
        <v>50</v>
      </c>
      <c r="F4" s="48">
        <v>147</v>
      </c>
      <c r="G4" s="48">
        <v>3087</v>
      </c>
      <c r="H4" s="48">
        <v>4242</v>
      </c>
    </row>
    <row r="5" spans="1:8" ht="20.100000000000001" customHeight="1" x14ac:dyDescent="0.25">
      <c r="A5" s="47">
        <v>2018</v>
      </c>
      <c r="B5" s="48">
        <v>113</v>
      </c>
      <c r="C5" s="48">
        <v>862</v>
      </c>
      <c r="D5" s="48">
        <v>738</v>
      </c>
      <c r="E5" s="48">
        <v>62</v>
      </c>
      <c r="F5" s="48">
        <v>207</v>
      </c>
      <c r="G5" s="48">
        <v>4048</v>
      </c>
      <c r="H5" s="48">
        <v>6030</v>
      </c>
    </row>
    <row r="6" spans="1:8" ht="20.100000000000001" customHeight="1" x14ac:dyDescent="0.25">
      <c r="A6" s="47">
        <v>2019</v>
      </c>
      <c r="B6" s="48">
        <v>108</v>
      </c>
      <c r="C6" s="48">
        <v>1174</v>
      </c>
      <c r="D6" s="48">
        <v>785</v>
      </c>
      <c r="E6" s="48">
        <v>65</v>
      </c>
      <c r="F6" s="48">
        <v>288</v>
      </c>
      <c r="G6" s="48">
        <v>5995</v>
      </c>
      <c r="H6" s="48">
        <v>8415</v>
      </c>
    </row>
    <row r="7" spans="1:8" ht="20.100000000000001" customHeight="1" x14ac:dyDescent="0.25">
      <c r="A7" s="47">
        <v>2020</v>
      </c>
      <c r="B7" s="48">
        <v>74</v>
      </c>
      <c r="C7" s="48">
        <v>1655</v>
      </c>
      <c r="D7" s="48">
        <v>887</v>
      </c>
      <c r="E7" s="48">
        <v>251</v>
      </c>
      <c r="F7" s="48">
        <v>354</v>
      </c>
      <c r="G7" s="48">
        <v>7184</v>
      </c>
      <c r="H7" s="48">
        <v>10405</v>
      </c>
    </row>
    <row r="8" spans="1:8" ht="20.100000000000001" customHeight="1" x14ac:dyDescent="0.25">
      <c r="A8" s="47">
        <v>2021</v>
      </c>
      <c r="B8" s="48">
        <v>200</v>
      </c>
      <c r="C8" s="48">
        <v>1896</v>
      </c>
      <c r="D8" s="48">
        <v>1172</v>
      </c>
      <c r="E8" s="48">
        <v>276</v>
      </c>
      <c r="F8" s="48">
        <v>225</v>
      </c>
      <c r="G8" s="48">
        <v>6961</v>
      </c>
      <c r="H8" s="48">
        <v>10730</v>
      </c>
    </row>
    <row r="9" spans="1:8" ht="20.100000000000001" customHeight="1" x14ac:dyDescent="0.25">
      <c r="A9" s="47">
        <v>2022</v>
      </c>
      <c r="B9" s="48">
        <v>125</v>
      </c>
      <c r="C9" s="48">
        <v>2251</v>
      </c>
      <c r="D9" s="48">
        <v>1457</v>
      </c>
      <c r="E9" s="48">
        <v>385</v>
      </c>
      <c r="F9" s="48">
        <v>179</v>
      </c>
      <c r="G9" s="48">
        <v>10012</v>
      </c>
      <c r="H9" s="48">
        <v>14409</v>
      </c>
    </row>
    <row r="10" spans="1:8" ht="20.100000000000001" customHeight="1" x14ac:dyDescent="0.25">
      <c r="A10" s="79" t="s">
        <v>326</v>
      </c>
      <c r="B10" s="79"/>
      <c r="C10" s="79"/>
      <c r="D10" s="79"/>
      <c r="E10" s="79"/>
      <c r="F10" s="79"/>
      <c r="G10" s="79"/>
      <c r="H10" s="79"/>
    </row>
  </sheetData>
  <mergeCells count="3">
    <mergeCell ref="A1:H1"/>
    <mergeCell ref="A2:H2"/>
    <mergeCell ref="A10:H10"/>
  </mergeCells>
  <pageMargins left="0.43307086614173229" right="0.43307086614173229" top="0.43307086614173229" bottom="0.43307086614173229" header="0.43307086614173229" footer="0.43307086614173229"/>
  <pageSetup paperSize="9" scale="120" pageOrder="overThenDown" orientation="landscape" r:id="rId1"/>
  <rowBreaks count="1" manualBreakCount="1">
    <brk id="11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0" tint="-0.14999847407452621"/>
  </sheetPr>
  <dimension ref="A1:I41"/>
  <sheetViews>
    <sheetView topLeftCell="A22" zoomScaleNormal="100" workbookViewId="0">
      <selection activeCell="Q18" sqref="Q18"/>
    </sheetView>
  </sheetViews>
  <sheetFormatPr defaultColWidth="0" defaultRowHeight="15" x14ac:dyDescent="0.25"/>
  <cols>
    <col min="1" max="1" width="17.7109375" customWidth="1"/>
    <col min="2" max="2" width="12.5703125" customWidth="1"/>
    <col min="3" max="3" width="18.7109375" customWidth="1"/>
    <col min="4" max="4" width="10.42578125" customWidth="1"/>
    <col min="5" max="5" width="14.7109375" customWidth="1"/>
    <col min="6" max="8" width="10.42578125" customWidth="1"/>
    <col min="9" max="9" width="17.85546875" customWidth="1"/>
    <col min="10" max="16384" width="8.7109375" hidden="1"/>
  </cols>
  <sheetData>
    <row r="1" spans="1:9" ht="15.75" customHeight="1" x14ac:dyDescent="0.25">
      <c r="A1" s="96" t="s">
        <v>426</v>
      </c>
      <c r="B1" s="97"/>
      <c r="C1" s="97"/>
      <c r="D1" s="97"/>
      <c r="E1" s="97"/>
      <c r="F1" s="97"/>
      <c r="G1" s="97"/>
      <c r="H1" s="97"/>
      <c r="I1" s="97"/>
    </row>
    <row r="2" spans="1:9" ht="15.75" x14ac:dyDescent="0.25">
      <c r="A2" s="78" t="s">
        <v>427</v>
      </c>
      <c r="B2" s="78"/>
      <c r="C2" s="78"/>
      <c r="D2" s="78"/>
      <c r="E2" s="78"/>
      <c r="F2" s="78"/>
      <c r="G2" s="78"/>
      <c r="H2" s="78"/>
      <c r="I2" s="78"/>
    </row>
    <row r="3" spans="1:9" ht="120.75" customHeight="1" x14ac:dyDescent="0.25">
      <c r="A3" s="8" t="s">
        <v>354</v>
      </c>
      <c r="B3" s="7" t="s">
        <v>410</v>
      </c>
      <c r="C3" s="7" t="s">
        <v>411</v>
      </c>
      <c r="D3" s="7" t="s">
        <v>412</v>
      </c>
      <c r="E3" s="7" t="s">
        <v>413</v>
      </c>
      <c r="F3" s="7" t="s">
        <v>414</v>
      </c>
      <c r="G3" s="7" t="s">
        <v>415</v>
      </c>
      <c r="H3" s="7" t="s">
        <v>416</v>
      </c>
      <c r="I3" s="11" t="s">
        <v>26</v>
      </c>
    </row>
    <row r="4" spans="1:9" ht="29.25" customHeight="1" x14ac:dyDescent="0.25">
      <c r="A4" s="47" t="s">
        <v>346</v>
      </c>
      <c r="B4" s="48">
        <v>0</v>
      </c>
      <c r="C4" s="48">
        <v>3</v>
      </c>
      <c r="D4" s="48">
        <v>1</v>
      </c>
      <c r="E4" s="48">
        <v>0</v>
      </c>
      <c r="F4" s="48">
        <v>0</v>
      </c>
      <c r="G4" s="48">
        <v>8</v>
      </c>
      <c r="H4" s="48">
        <v>12</v>
      </c>
      <c r="I4" s="49" t="s">
        <v>63</v>
      </c>
    </row>
    <row r="5" spans="1:9" ht="20.100000000000001" customHeight="1" x14ac:dyDescent="0.25">
      <c r="A5" s="47" t="s">
        <v>140</v>
      </c>
      <c r="B5" s="48">
        <v>16</v>
      </c>
      <c r="C5" s="48">
        <v>89</v>
      </c>
      <c r="D5" s="48">
        <v>129</v>
      </c>
      <c r="E5" s="48">
        <v>1</v>
      </c>
      <c r="F5" s="48">
        <v>2</v>
      </c>
      <c r="G5" s="48">
        <v>400</v>
      </c>
      <c r="H5" s="48">
        <v>637</v>
      </c>
      <c r="I5" s="49" t="s">
        <v>64</v>
      </c>
    </row>
    <row r="6" spans="1:9" ht="20.100000000000001" customHeight="1" x14ac:dyDescent="0.25">
      <c r="A6" s="47" t="s">
        <v>141</v>
      </c>
      <c r="B6" s="48">
        <v>0</v>
      </c>
      <c r="C6" s="48">
        <v>1</v>
      </c>
      <c r="D6" s="48">
        <v>0</v>
      </c>
      <c r="E6" s="48">
        <v>0</v>
      </c>
      <c r="F6" s="48">
        <v>0</v>
      </c>
      <c r="G6" s="48">
        <v>4</v>
      </c>
      <c r="H6" s="48">
        <v>5</v>
      </c>
      <c r="I6" s="49" t="s">
        <v>65</v>
      </c>
    </row>
    <row r="7" spans="1:9" ht="20.100000000000001" customHeight="1" x14ac:dyDescent="0.25">
      <c r="A7" s="47" t="s">
        <v>142</v>
      </c>
      <c r="B7" s="48">
        <v>10</v>
      </c>
      <c r="C7" s="48">
        <v>101</v>
      </c>
      <c r="D7" s="48">
        <v>3</v>
      </c>
      <c r="E7" s="48">
        <v>0</v>
      </c>
      <c r="F7" s="48">
        <v>41</v>
      </c>
      <c r="G7" s="48">
        <v>455</v>
      </c>
      <c r="H7" s="48">
        <v>610</v>
      </c>
      <c r="I7" s="49" t="s">
        <v>66</v>
      </c>
    </row>
    <row r="8" spans="1:9" ht="20.100000000000001" customHeight="1" x14ac:dyDescent="0.25">
      <c r="A8" s="47" t="s">
        <v>143</v>
      </c>
      <c r="B8" s="48">
        <v>1</v>
      </c>
      <c r="C8" s="48">
        <v>4</v>
      </c>
      <c r="D8" s="48">
        <v>18</v>
      </c>
      <c r="E8" s="48">
        <v>0</v>
      </c>
      <c r="F8" s="48">
        <v>12</v>
      </c>
      <c r="G8" s="48">
        <v>49</v>
      </c>
      <c r="H8" s="48">
        <v>84</v>
      </c>
      <c r="I8" s="49" t="s">
        <v>67</v>
      </c>
    </row>
    <row r="9" spans="1:9" ht="20.100000000000001" customHeight="1" x14ac:dyDescent="0.25">
      <c r="A9" s="47" t="s">
        <v>144</v>
      </c>
      <c r="B9" s="48">
        <v>0</v>
      </c>
      <c r="C9" s="48">
        <v>2</v>
      </c>
      <c r="D9" s="48">
        <v>2</v>
      </c>
      <c r="E9" s="48">
        <v>0</v>
      </c>
      <c r="F9" s="48">
        <v>0</v>
      </c>
      <c r="G9" s="48">
        <v>12</v>
      </c>
      <c r="H9" s="48">
        <v>16</v>
      </c>
      <c r="I9" s="49" t="s">
        <v>68</v>
      </c>
    </row>
    <row r="10" spans="1:9" ht="20.100000000000001" customHeight="1" x14ac:dyDescent="0.25">
      <c r="A10" s="47" t="s">
        <v>145</v>
      </c>
      <c r="B10" s="48">
        <v>3</v>
      </c>
      <c r="C10" s="48">
        <v>200</v>
      </c>
      <c r="D10" s="48">
        <v>7</v>
      </c>
      <c r="E10" s="48">
        <v>0</v>
      </c>
      <c r="F10" s="48">
        <v>0</v>
      </c>
      <c r="G10" s="48">
        <v>69</v>
      </c>
      <c r="H10" s="48">
        <v>279</v>
      </c>
      <c r="I10" s="49" t="s">
        <v>69</v>
      </c>
    </row>
    <row r="11" spans="1:9" ht="20.100000000000001" customHeight="1" x14ac:dyDescent="0.25">
      <c r="A11" s="47" t="s">
        <v>417</v>
      </c>
      <c r="B11" s="48">
        <v>0</v>
      </c>
      <c r="C11" s="48">
        <v>4</v>
      </c>
      <c r="D11" s="48">
        <v>0</v>
      </c>
      <c r="E11" s="48">
        <v>0</v>
      </c>
      <c r="F11" s="48">
        <v>0</v>
      </c>
      <c r="G11" s="48">
        <v>1</v>
      </c>
      <c r="H11" s="48">
        <v>5</v>
      </c>
      <c r="I11" s="49" t="s">
        <v>418</v>
      </c>
    </row>
    <row r="12" spans="1:9" ht="20.100000000000001" customHeight="1" x14ac:dyDescent="0.25">
      <c r="A12" s="47" t="s">
        <v>146</v>
      </c>
      <c r="B12" s="48">
        <v>2</v>
      </c>
      <c r="C12" s="48">
        <v>118</v>
      </c>
      <c r="D12" s="48">
        <v>24</v>
      </c>
      <c r="E12" s="48">
        <v>0</v>
      </c>
      <c r="F12" s="48">
        <v>5</v>
      </c>
      <c r="G12" s="48">
        <v>101</v>
      </c>
      <c r="H12" s="48">
        <v>250</v>
      </c>
      <c r="I12" s="49" t="s">
        <v>35</v>
      </c>
    </row>
    <row r="13" spans="1:9" ht="20.100000000000001" customHeight="1" x14ac:dyDescent="0.25">
      <c r="A13" s="47" t="s">
        <v>147</v>
      </c>
      <c r="B13" s="48">
        <v>1</v>
      </c>
      <c r="C13" s="48">
        <v>4</v>
      </c>
      <c r="D13" s="48">
        <v>1</v>
      </c>
      <c r="E13" s="48">
        <v>0</v>
      </c>
      <c r="F13" s="48">
        <v>0</v>
      </c>
      <c r="G13" s="48">
        <v>26</v>
      </c>
      <c r="H13" s="48">
        <v>32</v>
      </c>
      <c r="I13" s="49" t="s">
        <v>70</v>
      </c>
    </row>
    <row r="14" spans="1:9" ht="20.100000000000001" customHeight="1" x14ac:dyDescent="0.25">
      <c r="A14" s="47" t="s">
        <v>148</v>
      </c>
      <c r="B14" s="48">
        <v>3</v>
      </c>
      <c r="C14" s="48">
        <v>43</v>
      </c>
      <c r="D14" s="48">
        <v>48</v>
      </c>
      <c r="E14" s="48">
        <v>0</v>
      </c>
      <c r="F14" s="48">
        <v>7</v>
      </c>
      <c r="G14" s="48">
        <v>251</v>
      </c>
      <c r="H14" s="48">
        <v>352</v>
      </c>
      <c r="I14" s="49" t="s">
        <v>71</v>
      </c>
    </row>
    <row r="15" spans="1:9" ht="20.100000000000001" customHeight="1" x14ac:dyDescent="0.25">
      <c r="A15" s="47" t="s">
        <v>149</v>
      </c>
      <c r="B15" s="48">
        <v>12</v>
      </c>
      <c r="C15" s="48">
        <v>71</v>
      </c>
      <c r="D15" s="48">
        <v>28</v>
      </c>
      <c r="E15" s="48">
        <v>0</v>
      </c>
      <c r="F15" s="48">
        <v>7</v>
      </c>
      <c r="G15" s="48">
        <v>209</v>
      </c>
      <c r="H15" s="48">
        <v>327</v>
      </c>
      <c r="I15" s="49" t="s">
        <v>72</v>
      </c>
    </row>
    <row r="16" spans="1:9" ht="20.100000000000001" customHeight="1" x14ac:dyDescent="0.25">
      <c r="A16" s="47" t="s">
        <v>150</v>
      </c>
      <c r="B16" s="48">
        <v>0</v>
      </c>
      <c r="C16" s="48">
        <v>21</v>
      </c>
      <c r="D16" s="48">
        <v>12</v>
      </c>
      <c r="E16" s="48">
        <v>0</v>
      </c>
      <c r="F16" s="48">
        <v>3</v>
      </c>
      <c r="G16" s="48">
        <v>10</v>
      </c>
      <c r="H16" s="48">
        <v>46</v>
      </c>
      <c r="I16" s="49" t="s">
        <v>73</v>
      </c>
    </row>
    <row r="17" spans="1:9" ht="20.100000000000001" customHeight="1" x14ac:dyDescent="0.25">
      <c r="A17" s="47" t="s">
        <v>355</v>
      </c>
      <c r="B17" s="48">
        <v>0</v>
      </c>
      <c r="C17" s="48">
        <v>25</v>
      </c>
      <c r="D17" s="48">
        <v>2</v>
      </c>
      <c r="E17" s="48">
        <v>0</v>
      </c>
      <c r="F17" s="48">
        <v>2</v>
      </c>
      <c r="G17" s="48">
        <v>10</v>
      </c>
      <c r="H17" s="48">
        <v>39</v>
      </c>
      <c r="I17" s="49" t="s">
        <v>74</v>
      </c>
    </row>
    <row r="18" spans="1:9" ht="20.100000000000001" customHeight="1" x14ac:dyDescent="0.25">
      <c r="A18" s="47" t="s">
        <v>151</v>
      </c>
      <c r="B18" s="48">
        <v>0</v>
      </c>
      <c r="C18" s="48">
        <v>10</v>
      </c>
      <c r="D18" s="48">
        <v>2</v>
      </c>
      <c r="E18" s="48">
        <v>1</v>
      </c>
      <c r="F18" s="48">
        <v>0</v>
      </c>
      <c r="G18" s="48">
        <v>93</v>
      </c>
      <c r="H18" s="48">
        <v>106</v>
      </c>
      <c r="I18" s="49" t="s">
        <v>75</v>
      </c>
    </row>
    <row r="19" spans="1:9" ht="20.100000000000001" customHeight="1" x14ac:dyDescent="0.25">
      <c r="A19" s="47" t="s">
        <v>152</v>
      </c>
      <c r="B19" s="48">
        <v>1</v>
      </c>
      <c r="C19" s="48">
        <v>234</v>
      </c>
      <c r="D19" s="48">
        <v>0</v>
      </c>
      <c r="E19" s="48">
        <v>0</v>
      </c>
      <c r="F19" s="48">
        <v>0</v>
      </c>
      <c r="G19" s="48">
        <v>3669</v>
      </c>
      <c r="H19" s="48">
        <v>3904</v>
      </c>
      <c r="I19" s="49" t="s">
        <v>76</v>
      </c>
    </row>
    <row r="20" spans="1:9" ht="20.100000000000001" customHeight="1" x14ac:dyDescent="0.25">
      <c r="A20" s="47" t="s">
        <v>153</v>
      </c>
      <c r="B20" s="48">
        <v>0</v>
      </c>
      <c r="C20" s="48">
        <v>122</v>
      </c>
      <c r="D20" s="48">
        <v>45</v>
      </c>
      <c r="E20" s="48">
        <v>2</v>
      </c>
      <c r="F20" s="48">
        <v>9</v>
      </c>
      <c r="G20" s="48">
        <v>203</v>
      </c>
      <c r="H20" s="48">
        <v>381</v>
      </c>
      <c r="I20" s="49" t="s">
        <v>77</v>
      </c>
    </row>
    <row r="21" spans="1:9" ht="20.100000000000001" customHeight="1" x14ac:dyDescent="0.25">
      <c r="A21" s="47" t="s">
        <v>249</v>
      </c>
      <c r="B21" s="48">
        <v>0</v>
      </c>
      <c r="C21" s="48">
        <v>0</v>
      </c>
      <c r="D21" s="48">
        <v>0</v>
      </c>
      <c r="E21" s="48">
        <v>0</v>
      </c>
      <c r="F21" s="48">
        <v>0</v>
      </c>
      <c r="G21" s="48">
        <v>0</v>
      </c>
      <c r="H21" s="48">
        <v>0</v>
      </c>
      <c r="I21" s="49" t="s">
        <v>248</v>
      </c>
    </row>
    <row r="22" spans="1:9" ht="20.100000000000001" customHeight="1" x14ac:dyDescent="0.25">
      <c r="A22" s="47" t="s">
        <v>154</v>
      </c>
      <c r="B22" s="48">
        <v>0</v>
      </c>
      <c r="C22" s="48">
        <v>0</v>
      </c>
      <c r="D22" s="48">
        <v>0</v>
      </c>
      <c r="E22" s="48">
        <v>0</v>
      </c>
      <c r="F22" s="48">
        <v>0</v>
      </c>
      <c r="G22" s="48">
        <v>0</v>
      </c>
      <c r="H22" s="48">
        <v>0</v>
      </c>
      <c r="I22" s="49" t="s">
        <v>78</v>
      </c>
    </row>
    <row r="23" spans="1:9" ht="20.100000000000001" customHeight="1" x14ac:dyDescent="0.25">
      <c r="A23" s="47" t="s">
        <v>155</v>
      </c>
      <c r="B23" s="48">
        <v>8</v>
      </c>
      <c r="C23" s="48">
        <v>96</v>
      </c>
      <c r="D23" s="48">
        <v>82</v>
      </c>
      <c r="E23" s="48">
        <v>2</v>
      </c>
      <c r="F23" s="48">
        <v>1</v>
      </c>
      <c r="G23" s="48">
        <v>201</v>
      </c>
      <c r="H23" s="48">
        <v>390</v>
      </c>
      <c r="I23" s="49" t="s">
        <v>79</v>
      </c>
    </row>
    <row r="24" spans="1:9" ht="20.100000000000001" customHeight="1" x14ac:dyDescent="0.25">
      <c r="A24" s="47" t="s">
        <v>156</v>
      </c>
      <c r="B24" s="48">
        <v>11</v>
      </c>
      <c r="C24" s="48">
        <v>75</v>
      </c>
      <c r="D24" s="48">
        <v>578</v>
      </c>
      <c r="E24" s="48">
        <v>3</v>
      </c>
      <c r="F24" s="48">
        <v>27</v>
      </c>
      <c r="G24" s="48">
        <v>1836</v>
      </c>
      <c r="H24" s="48">
        <v>2530</v>
      </c>
      <c r="I24" s="49" t="s">
        <v>80</v>
      </c>
    </row>
    <row r="25" spans="1:9" ht="20.100000000000001" customHeight="1" x14ac:dyDescent="0.25">
      <c r="A25" s="47" t="s">
        <v>157</v>
      </c>
      <c r="B25" s="48">
        <v>0</v>
      </c>
      <c r="C25" s="48">
        <v>0</v>
      </c>
      <c r="D25" s="48">
        <v>5</v>
      </c>
      <c r="E25" s="48">
        <v>0</v>
      </c>
      <c r="F25" s="48">
        <v>0</v>
      </c>
      <c r="G25" s="48">
        <v>8</v>
      </c>
      <c r="H25" s="48">
        <v>13</v>
      </c>
      <c r="I25" s="49" t="s">
        <v>81</v>
      </c>
    </row>
    <row r="26" spans="1:9" ht="20.100000000000001" customHeight="1" x14ac:dyDescent="0.25">
      <c r="A26" s="47" t="s">
        <v>158</v>
      </c>
      <c r="B26" s="48">
        <v>0</v>
      </c>
      <c r="C26" s="48">
        <v>5</v>
      </c>
      <c r="D26" s="48">
        <v>0</v>
      </c>
      <c r="E26" s="48">
        <v>0</v>
      </c>
      <c r="F26" s="48">
        <v>4</v>
      </c>
      <c r="G26" s="48">
        <v>18</v>
      </c>
      <c r="H26" s="48">
        <v>27</v>
      </c>
      <c r="I26" s="49" t="s">
        <v>98</v>
      </c>
    </row>
    <row r="27" spans="1:9" ht="20.100000000000001" customHeight="1" x14ac:dyDescent="0.25">
      <c r="A27" s="47" t="s">
        <v>331</v>
      </c>
      <c r="B27" s="48">
        <v>0</v>
      </c>
      <c r="C27" s="48">
        <v>0</v>
      </c>
      <c r="D27" s="48">
        <v>0</v>
      </c>
      <c r="E27" s="48">
        <v>0</v>
      </c>
      <c r="F27" s="48">
        <v>0</v>
      </c>
      <c r="G27" s="48">
        <v>0</v>
      </c>
      <c r="H27" s="48">
        <v>0</v>
      </c>
      <c r="I27" s="49" t="s">
        <v>82</v>
      </c>
    </row>
    <row r="28" spans="1:9" ht="20.100000000000001" customHeight="1" x14ac:dyDescent="0.25">
      <c r="A28" s="47" t="s">
        <v>159</v>
      </c>
      <c r="B28" s="48">
        <v>0</v>
      </c>
      <c r="C28" s="48">
        <v>1</v>
      </c>
      <c r="D28" s="48">
        <v>0</v>
      </c>
      <c r="E28" s="48">
        <v>0</v>
      </c>
      <c r="F28" s="48">
        <v>0</v>
      </c>
      <c r="G28" s="48">
        <v>0</v>
      </c>
      <c r="H28" s="48">
        <v>1</v>
      </c>
      <c r="I28" s="49" t="s">
        <v>83</v>
      </c>
    </row>
    <row r="29" spans="1:9" ht="20.100000000000001" customHeight="1" x14ac:dyDescent="0.25">
      <c r="A29" s="47" t="s">
        <v>160</v>
      </c>
      <c r="B29" s="48">
        <v>0</v>
      </c>
      <c r="C29" s="48">
        <v>269</v>
      </c>
      <c r="D29" s="48">
        <v>0</v>
      </c>
      <c r="E29" s="48">
        <v>273</v>
      </c>
      <c r="F29" s="48">
        <v>0</v>
      </c>
      <c r="G29" s="48">
        <v>32</v>
      </c>
      <c r="H29" s="48">
        <v>574</v>
      </c>
      <c r="I29" s="49" t="s">
        <v>84</v>
      </c>
    </row>
    <row r="30" spans="1:9" ht="20.100000000000001" customHeight="1" x14ac:dyDescent="0.25">
      <c r="A30" s="47" t="s">
        <v>332</v>
      </c>
      <c r="B30" s="48">
        <v>0</v>
      </c>
      <c r="C30" s="48">
        <v>5</v>
      </c>
      <c r="D30" s="48">
        <v>0</v>
      </c>
      <c r="E30" s="48">
        <v>0</v>
      </c>
      <c r="F30" s="48">
        <v>0</v>
      </c>
      <c r="G30" s="48">
        <v>10</v>
      </c>
      <c r="H30" s="48">
        <v>15</v>
      </c>
      <c r="I30" s="49" t="s">
        <v>85</v>
      </c>
    </row>
    <row r="31" spans="1:9" ht="20.100000000000001" customHeight="1" x14ac:dyDescent="0.25">
      <c r="A31" s="47" t="s">
        <v>161</v>
      </c>
      <c r="B31" s="48">
        <v>3</v>
      </c>
      <c r="C31" s="48">
        <v>33</v>
      </c>
      <c r="D31" s="48">
        <v>26</v>
      </c>
      <c r="E31" s="48">
        <v>0</v>
      </c>
      <c r="F31" s="48">
        <v>6</v>
      </c>
      <c r="G31" s="48">
        <v>126</v>
      </c>
      <c r="H31" s="48">
        <v>194</v>
      </c>
      <c r="I31" s="49" t="s">
        <v>86</v>
      </c>
    </row>
    <row r="32" spans="1:9" ht="20.100000000000001" customHeight="1" x14ac:dyDescent="0.25">
      <c r="A32" s="47" t="s">
        <v>162</v>
      </c>
      <c r="B32" s="48">
        <v>16</v>
      </c>
      <c r="C32" s="48">
        <v>136</v>
      </c>
      <c r="D32" s="48">
        <v>79</v>
      </c>
      <c r="E32" s="48">
        <v>3</v>
      </c>
      <c r="F32" s="48">
        <v>11</v>
      </c>
      <c r="G32" s="48">
        <v>253</v>
      </c>
      <c r="H32" s="48">
        <v>498</v>
      </c>
      <c r="I32" s="49" t="s">
        <v>87</v>
      </c>
    </row>
    <row r="33" spans="1:9" ht="20.100000000000001" customHeight="1" x14ac:dyDescent="0.25">
      <c r="A33" s="47" t="s">
        <v>163</v>
      </c>
      <c r="B33" s="48">
        <v>0</v>
      </c>
      <c r="C33" s="48">
        <v>1</v>
      </c>
      <c r="D33" s="48">
        <v>0</v>
      </c>
      <c r="E33" s="48">
        <v>0</v>
      </c>
      <c r="F33" s="48">
        <v>0</v>
      </c>
      <c r="G33" s="48">
        <v>10</v>
      </c>
      <c r="H33" s="48">
        <v>11</v>
      </c>
      <c r="I33" s="49" t="s">
        <v>88</v>
      </c>
    </row>
    <row r="34" spans="1:9" ht="20.100000000000001" customHeight="1" x14ac:dyDescent="0.25">
      <c r="A34" s="47" t="s">
        <v>164</v>
      </c>
      <c r="B34" s="48">
        <v>3</v>
      </c>
      <c r="C34" s="48">
        <v>82</v>
      </c>
      <c r="D34" s="48">
        <v>31</v>
      </c>
      <c r="E34" s="48">
        <v>24</v>
      </c>
      <c r="F34" s="48">
        <v>22</v>
      </c>
      <c r="G34" s="48">
        <v>239</v>
      </c>
      <c r="H34" s="48">
        <v>401</v>
      </c>
      <c r="I34" s="49" t="s">
        <v>89</v>
      </c>
    </row>
    <row r="35" spans="1:9" ht="20.100000000000001" customHeight="1" x14ac:dyDescent="0.25">
      <c r="A35" s="47" t="s">
        <v>165</v>
      </c>
      <c r="B35" s="48">
        <v>23</v>
      </c>
      <c r="C35" s="48">
        <v>14</v>
      </c>
      <c r="D35" s="48">
        <v>279</v>
      </c>
      <c r="E35" s="48">
        <v>0</v>
      </c>
      <c r="F35" s="48">
        <v>3</v>
      </c>
      <c r="G35" s="48">
        <v>943</v>
      </c>
      <c r="H35" s="48">
        <v>1262</v>
      </c>
      <c r="I35" s="49" t="s">
        <v>90</v>
      </c>
    </row>
    <row r="36" spans="1:9" ht="20.100000000000001" customHeight="1" x14ac:dyDescent="0.25">
      <c r="A36" s="47" t="s">
        <v>166</v>
      </c>
      <c r="B36" s="48">
        <v>0</v>
      </c>
      <c r="C36" s="48">
        <v>2</v>
      </c>
      <c r="D36" s="48">
        <v>0</v>
      </c>
      <c r="E36" s="48">
        <v>0</v>
      </c>
      <c r="F36" s="48">
        <v>2</v>
      </c>
      <c r="G36" s="48">
        <v>0</v>
      </c>
      <c r="H36" s="48">
        <v>4</v>
      </c>
      <c r="I36" s="49" t="s">
        <v>91</v>
      </c>
    </row>
    <row r="37" spans="1:9" ht="20.100000000000001" customHeight="1" x14ac:dyDescent="0.25">
      <c r="A37" s="47" t="s">
        <v>419</v>
      </c>
      <c r="B37" s="48">
        <v>10</v>
      </c>
      <c r="C37" s="48">
        <v>21</v>
      </c>
      <c r="D37" s="48">
        <v>17</v>
      </c>
      <c r="E37" s="48">
        <v>75</v>
      </c>
      <c r="F37" s="48">
        <v>8</v>
      </c>
      <c r="G37" s="48">
        <v>30</v>
      </c>
      <c r="H37" s="48">
        <v>161</v>
      </c>
      <c r="I37" s="49" t="s">
        <v>93</v>
      </c>
    </row>
    <row r="38" spans="1:9" ht="20.100000000000001" customHeight="1" x14ac:dyDescent="0.25">
      <c r="A38" s="47" t="s">
        <v>167</v>
      </c>
      <c r="B38" s="48">
        <v>2</v>
      </c>
      <c r="C38" s="48">
        <v>450</v>
      </c>
      <c r="D38" s="48">
        <v>27</v>
      </c>
      <c r="E38" s="48">
        <v>1</v>
      </c>
      <c r="F38" s="48">
        <v>4</v>
      </c>
      <c r="G38" s="48">
        <v>617</v>
      </c>
      <c r="H38" s="48">
        <v>1101</v>
      </c>
      <c r="I38" s="49" t="s">
        <v>92</v>
      </c>
    </row>
    <row r="39" spans="1:9" ht="20.100000000000001" customHeight="1" x14ac:dyDescent="0.25">
      <c r="A39" s="47" t="s">
        <v>169</v>
      </c>
      <c r="B39" s="48">
        <v>0</v>
      </c>
      <c r="C39" s="48">
        <v>9</v>
      </c>
      <c r="D39" s="48">
        <v>11</v>
      </c>
      <c r="E39" s="48">
        <v>0</v>
      </c>
      <c r="F39" s="48">
        <v>3</v>
      </c>
      <c r="G39" s="48">
        <v>119</v>
      </c>
      <c r="H39" s="48">
        <v>142</v>
      </c>
      <c r="I39" s="49" t="s">
        <v>94</v>
      </c>
    </row>
    <row r="40" spans="1:9" ht="20.100000000000001" customHeight="1" x14ac:dyDescent="0.25">
      <c r="A40" s="47" t="s">
        <v>170</v>
      </c>
      <c r="B40" s="50">
        <v>125</v>
      </c>
      <c r="C40" s="50">
        <v>2251</v>
      </c>
      <c r="D40" s="50">
        <v>1457</v>
      </c>
      <c r="E40" s="50">
        <v>385</v>
      </c>
      <c r="F40" s="50">
        <v>179</v>
      </c>
      <c r="G40" s="50">
        <v>10012</v>
      </c>
      <c r="H40" s="50">
        <v>14409</v>
      </c>
      <c r="I40" s="49" t="s">
        <v>135</v>
      </c>
    </row>
    <row r="41" spans="1:9" ht="20.100000000000001" customHeight="1" x14ac:dyDescent="0.25">
      <c r="A41" s="79" t="s">
        <v>326</v>
      </c>
      <c r="B41" s="79"/>
      <c r="C41" s="79"/>
      <c r="D41" s="79"/>
      <c r="E41" s="79"/>
      <c r="F41" s="79"/>
      <c r="G41" s="79"/>
      <c r="H41" s="79"/>
      <c r="I41" s="79"/>
    </row>
  </sheetData>
  <mergeCells count="3">
    <mergeCell ref="A41:I41"/>
    <mergeCell ref="A2:I2"/>
    <mergeCell ref="A1:I1"/>
  </mergeCells>
  <pageMargins left="0.43307086614173229" right="0.43307086614173229" top="0.43307086614173229" bottom="0.43307086614173229" header="0.43307086614173229" footer="0.43307086614173229"/>
  <pageSetup paperSize="9" scale="75" pageOrder="overThenDown" orientation="portrait" r:id="rId1"/>
  <rowBreaks count="1" manualBreakCount="1">
    <brk id="42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0" tint="-0.14999847407452621"/>
  </sheetPr>
  <dimension ref="A1:I14"/>
  <sheetViews>
    <sheetView view="pageBreakPreview" zoomScaleSheetLayoutView="100" workbookViewId="0">
      <selection activeCell="A9" sqref="A9:E9"/>
    </sheetView>
  </sheetViews>
  <sheetFormatPr defaultColWidth="8.85546875" defaultRowHeight="15" x14ac:dyDescent="0.25"/>
  <cols>
    <col min="1" max="1" width="23.7109375" customWidth="1"/>
    <col min="2" max="2" width="23.28515625" customWidth="1"/>
    <col min="3" max="3" width="24.28515625" customWidth="1"/>
    <col min="4" max="4" width="24.85546875" customWidth="1"/>
    <col min="5" max="5" width="25.140625" customWidth="1"/>
    <col min="10" max="10" width="32.140625" customWidth="1"/>
  </cols>
  <sheetData>
    <row r="1" spans="1:9" ht="37.15" customHeight="1" x14ac:dyDescent="0.25">
      <c r="A1" s="78" t="s">
        <v>428</v>
      </c>
      <c r="B1" s="78"/>
      <c r="C1" s="78"/>
      <c r="D1" s="78"/>
      <c r="E1" s="78"/>
    </row>
    <row r="2" spans="1:9" ht="55.5" customHeight="1" x14ac:dyDescent="0.25">
      <c r="A2" s="101" t="s">
        <v>429</v>
      </c>
      <c r="B2" s="101"/>
      <c r="C2" s="101"/>
      <c r="D2" s="101"/>
      <c r="E2" s="101"/>
    </row>
    <row r="3" spans="1:9" ht="36" customHeight="1" x14ac:dyDescent="0.25">
      <c r="A3" s="51" t="s">
        <v>369</v>
      </c>
      <c r="B3" s="51"/>
      <c r="C3" s="51"/>
      <c r="D3" s="51"/>
      <c r="E3" s="52" t="s">
        <v>363</v>
      </c>
    </row>
    <row r="4" spans="1:9" ht="36" customHeight="1" x14ac:dyDescent="0.25">
      <c r="A4" s="88" t="s">
        <v>221</v>
      </c>
      <c r="B4" s="53" t="s">
        <v>220</v>
      </c>
      <c r="C4" s="53" t="s">
        <v>222</v>
      </c>
      <c r="D4" s="53" t="s">
        <v>224</v>
      </c>
      <c r="E4" s="88" t="s">
        <v>131</v>
      </c>
    </row>
    <row r="5" spans="1:9" ht="36" customHeight="1" x14ac:dyDescent="0.25">
      <c r="A5" s="88"/>
      <c r="B5" s="53" t="s">
        <v>247</v>
      </c>
      <c r="C5" s="53" t="s">
        <v>216</v>
      </c>
      <c r="D5" s="53" t="s">
        <v>223</v>
      </c>
      <c r="E5" s="88"/>
    </row>
    <row r="6" spans="1:9" ht="36" customHeight="1" x14ac:dyDescent="0.25">
      <c r="A6" s="53" t="s">
        <v>243</v>
      </c>
      <c r="B6" s="54">
        <v>2.6</v>
      </c>
      <c r="C6" s="54">
        <v>2</v>
      </c>
      <c r="D6" s="54">
        <v>2.2999999999999998</v>
      </c>
      <c r="E6" s="53" t="s">
        <v>241</v>
      </c>
      <c r="F6" s="1"/>
      <c r="G6" s="1"/>
      <c r="H6" s="1"/>
      <c r="I6" s="1"/>
    </row>
    <row r="7" spans="1:9" ht="36" customHeight="1" x14ac:dyDescent="0.25">
      <c r="A7" s="53" t="s">
        <v>244</v>
      </c>
      <c r="B7" s="54">
        <v>2.1</v>
      </c>
      <c r="C7" s="54">
        <v>1.8</v>
      </c>
      <c r="D7" s="54">
        <v>2</v>
      </c>
      <c r="E7" s="53" t="s">
        <v>242</v>
      </c>
      <c r="F7" s="1"/>
      <c r="G7" s="1"/>
      <c r="H7" s="1"/>
      <c r="I7" s="1"/>
    </row>
    <row r="8" spans="1:9" ht="36" customHeight="1" x14ac:dyDescent="0.25">
      <c r="A8" s="53" t="s">
        <v>177</v>
      </c>
      <c r="B8" s="54">
        <v>2.4</v>
      </c>
      <c r="C8" s="54">
        <v>1.9</v>
      </c>
      <c r="D8" s="54">
        <v>2.2000000000000002</v>
      </c>
      <c r="E8" s="53" t="s">
        <v>62</v>
      </c>
      <c r="F8" s="1"/>
      <c r="G8" s="1"/>
      <c r="H8" s="1"/>
      <c r="I8" s="1"/>
    </row>
    <row r="9" spans="1:9" ht="30" customHeight="1" x14ac:dyDescent="0.25">
      <c r="A9" s="99" t="s">
        <v>452</v>
      </c>
      <c r="B9" s="100"/>
      <c r="C9" s="100"/>
      <c r="D9" s="100"/>
      <c r="E9" s="100"/>
      <c r="F9" s="1"/>
      <c r="G9" s="1"/>
      <c r="H9" s="1"/>
      <c r="I9" s="1"/>
    </row>
    <row r="10" spans="1:9" x14ac:dyDescent="0.25">
      <c r="B10" s="1"/>
      <c r="C10" s="1"/>
      <c r="D10" s="1"/>
      <c r="E10" s="1"/>
      <c r="F10" s="1"/>
      <c r="G10" s="1"/>
      <c r="H10" s="1"/>
      <c r="I10" s="1"/>
    </row>
    <row r="11" spans="1:9" x14ac:dyDescent="0.25">
      <c r="B11" s="1"/>
      <c r="C11" s="1"/>
      <c r="D11" s="1"/>
      <c r="E11" s="1"/>
      <c r="F11" s="1"/>
      <c r="G11" s="1"/>
      <c r="H11" s="1"/>
      <c r="I11" s="1"/>
    </row>
    <row r="12" spans="1:9" x14ac:dyDescent="0.25">
      <c r="B12" s="1"/>
      <c r="C12" s="1"/>
      <c r="D12" s="1"/>
      <c r="E12" s="1"/>
      <c r="F12" s="1"/>
      <c r="G12" s="1"/>
      <c r="H12" s="1"/>
      <c r="I12" s="1"/>
    </row>
    <row r="13" spans="1:9" x14ac:dyDescent="0.25">
      <c r="B13" s="1"/>
      <c r="C13" s="1"/>
      <c r="D13" s="1"/>
      <c r="E13" s="1"/>
      <c r="F13" s="1"/>
      <c r="G13" s="1"/>
      <c r="H13" s="1"/>
      <c r="I13" s="1"/>
    </row>
    <row r="14" spans="1:9" x14ac:dyDescent="0.25">
      <c r="B14" s="1"/>
      <c r="C14" s="1"/>
      <c r="D14" s="1"/>
      <c r="E14" s="1"/>
      <c r="F14" s="1"/>
      <c r="G14" s="1"/>
      <c r="H14" s="1"/>
      <c r="I14" s="1"/>
    </row>
  </sheetData>
  <mergeCells count="5">
    <mergeCell ref="A4:A5"/>
    <mergeCell ref="E4:E5"/>
    <mergeCell ref="A9:E9"/>
    <mergeCell ref="A2:E2"/>
    <mergeCell ref="A1:E1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0" tint="-0.14999847407452621"/>
  </sheetPr>
  <dimension ref="A1:L17"/>
  <sheetViews>
    <sheetView view="pageBreakPreview" topLeftCell="A13" zoomScaleSheetLayoutView="100" workbookViewId="0">
      <selection activeCell="J29" sqref="J29"/>
    </sheetView>
  </sheetViews>
  <sheetFormatPr defaultColWidth="8.85546875" defaultRowHeight="15" x14ac:dyDescent="0.25"/>
  <cols>
    <col min="2" max="2" width="9.5703125" customWidth="1"/>
    <col min="3" max="4" width="12.28515625" customWidth="1"/>
    <col min="5" max="5" width="12.5703125" customWidth="1"/>
    <col min="6" max="6" width="11.28515625" customWidth="1"/>
    <col min="7" max="7" width="14.140625" customWidth="1"/>
    <col min="8" max="9" width="11.140625" customWidth="1"/>
    <col min="10" max="10" width="13" customWidth="1"/>
    <col min="11" max="11" width="9.7109375" customWidth="1"/>
    <col min="12" max="12" width="7.7109375" customWidth="1"/>
  </cols>
  <sheetData>
    <row r="1" spans="1:12" ht="26.25" customHeight="1" x14ac:dyDescent="0.25">
      <c r="A1" s="81" t="s">
        <v>430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</row>
    <row r="2" spans="1:12" ht="29.25" customHeight="1" x14ac:dyDescent="0.25">
      <c r="A2" s="78" t="s">
        <v>431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</row>
    <row r="3" spans="1:12" ht="19.5" customHeight="1" x14ac:dyDescent="0.25">
      <c r="A3" s="102" t="s">
        <v>369</v>
      </c>
      <c r="B3" s="102"/>
      <c r="C3" s="102"/>
      <c r="D3" s="102"/>
      <c r="E3" s="102"/>
      <c r="F3" s="95" t="s">
        <v>368</v>
      </c>
      <c r="G3" s="95"/>
      <c r="H3" s="95"/>
      <c r="I3" s="95"/>
      <c r="J3" s="95"/>
      <c r="K3" s="95"/>
      <c r="L3" s="95"/>
    </row>
    <row r="4" spans="1:12" ht="15.75" customHeight="1" x14ac:dyDescent="0.25">
      <c r="A4" s="80" t="s">
        <v>226</v>
      </c>
      <c r="B4" s="80"/>
      <c r="C4" s="80" t="s">
        <v>229</v>
      </c>
      <c r="D4" s="80" t="s">
        <v>378</v>
      </c>
      <c r="E4" s="80" t="s">
        <v>364</v>
      </c>
      <c r="F4" s="80" t="s">
        <v>232</v>
      </c>
      <c r="G4" s="80" t="s">
        <v>234</v>
      </c>
      <c r="H4" s="80" t="s">
        <v>236</v>
      </c>
      <c r="I4" s="80" t="s">
        <v>238</v>
      </c>
      <c r="J4" s="80" t="s">
        <v>365</v>
      </c>
      <c r="K4" s="80" t="s">
        <v>225</v>
      </c>
      <c r="L4" s="80"/>
    </row>
    <row r="5" spans="1:12" x14ac:dyDescent="0.25">
      <c r="A5" s="80"/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</row>
    <row r="6" spans="1:12" ht="30.75" customHeight="1" x14ac:dyDescent="0.25">
      <c r="A6" s="80" t="s">
        <v>221</v>
      </c>
      <c r="B6" s="80" t="s">
        <v>227</v>
      </c>
      <c r="C6" s="80"/>
      <c r="D6" s="80"/>
      <c r="E6" s="80"/>
      <c r="F6" s="80"/>
      <c r="G6" s="80"/>
      <c r="H6" s="80"/>
      <c r="I6" s="80"/>
      <c r="J6" s="80"/>
      <c r="K6" s="80" t="s">
        <v>132</v>
      </c>
      <c r="L6" s="80" t="s">
        <v>131</v>
      </c>
    </row>
    <row r="7" spans="1:12" ht="51" x14ac:dyDescent="0.25">
      <c r="A7" s="80"/>
      <c r="B7" s="80"/>
      <c r="C7" s="7" t="s">
        <v>228</v>
      </c>
      <c r="D7" s="7" t="s">
        <v>377</v>
      </c>
      <c r="E7" s="7" t="s">
        <v>230</v>
      </c>
      <c r="F7" s="7" t="s">
        <v>231</v>
      </c>
      <c r="G7" s="7" t="s">
        <v>233</v>
      </c>
      <c r="H7" s="7" t="s">
        <v>235</v>
      </c>
      <c r="I7" s="7" t="s">
        <v>237</v>
      </c>
      <c r="J7" s="7" t="s">
        <v>239</v>
      </c>
      <c r="K7" s="80"/>
      <c r="L7" s="80"/>
    </row>
    <row r="8" spans="1:12" ht="25.15" customHeight="1" x14ac:dyDescent="0.25">
      <c r="A8" s="102" t="s">
        <v>243</v>
      </c>
      <c r="B8" s="9" t="s">
        <v>220</v>
      </c>
      <c r="C8" s="40">
        <v>0.3</v>
      </c>
      <c r="D8" s="40">
        <v>0.3</v>
      </c>
      <c r="E8" s="40">
        <v>0.3</v>
      </c>
      <c r="F8" s="40">
        <v>1.6</v>
      </c>
      <c r="G8" s="40">
        <v>0.2</v>
      </c>
      <c r="H8" s="40">
        <v>0.2</v>
      </c>
      <c r="I8" s="40">
        <v>0.1</v>
      </c>
      <c r="J8" s="40">
        <v>2.6</v>
      </c>
      <c r="K8" s="9" t="s">
        <v>247</v>
      </c>
      <c r="L8" s="95" t="s">
        <v>246</v>
      </c>
    </row>
    <row r="9" spans="1:12" ht="25.15" customHeight="1" x14ac:dyDescent="0.25">
      <c r="A9" s="102"/>
      <c r="B9" s="9" t="s">
        <v>222</v>
      </c>
      <c r="C9" s="40">
        <v>0.3</v>
      </c>
      <c r="D9" s="40">
        <v>0.3</v>
      </c>
      <c r="E9" s="40">
        <v>0.2</v>
      </c>
      <c r="F9" s="40">
        <v>1.2</v>
      </c>
      <c r="G9" s="40">
        <v>0.1</v>
      </c>
      <c r="H9" s="40">
        <v>0.1</v>
      </c>
      <c r="I9" s="40">
        <v>0</v>
      </c>
      <c r="J9" s="40">
        <v>2</v>
      </c>
      <c r="K9" s="9" t="s">
        <v>216</v>
      </c>
      <c r="L9" s="95"/>
    </row>
    <row r="10" spans="1:12" ht="25.15" customHeight="1" x14ac:dyDescent="0.25">
      <c r="A10" s="102"/>
      <c r="B10" s="9" t="s">
        <v>224</v>
      </c>
      <c r="C10" s="40">
        <v>0.3</v>
      </c>
      <c r="D10" s="40">
        <v>0.3</v>
      </c>
      <c r="E10" s="40">
        <v>0.2</v>
      </c>
      <c r="F10" s="40">
        <v>1.4</v>
      </c>
      <c r="G10" s="40">
        <v>0.2</v>
      </c>
      <c r="H10" s="40">
        <v>0.1</v>
      </c>
      <c r="I10" s="40">
        <v>0</v>
      </c>
      <c r="J10" s="40">
        <v>2.2999999999999998</v>
      </c>
      <c r="K10" s="9" t="s">
        <v>436</v>
      </c>
      <c r="L10" s="95"/>
    </row>
    <row r="11" spans="1:12" ht="25.15" customHeight="1" x14ac:dyDescent="0.25">
      <c r="A11" s="102" t="s">
        <v>244</v>
      </c>
      <c r="B11" s="9" t="s">
        <v>220</v>
      </c>
      <c r="C11" s="40">
        <v>0.2</v>
      </c>
      <c r="D11" s="40">
        <v>0.2</v>
      </c>
      <c r="E11" s="40">
        <v>0.2</v>
      </c>
      <c r="F11" s="40">
        <v>1.3</v>
      </c>
      <c r="G11" s="40">
        <v>0.2</v>
      </c>
      <c r="H11" s="40">
        <v>0.1</v>
      </c>
      <c r="I11" s="40">
        <v>0.1</v>
      </c>
      <c r="J11" s="40">
        <v>2.1</v>
      </c>
      <c r="K11" s="9" t="s">
        <v>247</v>
      </c>
      <c r="L11" s="95" t="s">
        <v>242</v>
      </c>
    </row>
    <row r="12" spans="1:12" ht="25.15" customHeight="1" x14ac:dyDescent="0.25">
      <c r="A12" s="102"/>
      <c r="B12" s="9" t="s">
        <v>222</v>
      </c>
      <c r="C12" s="40">
        <v>0.2</v>
      </c>
      <c r="D12" s="40">
        <v>0.2</v>
      </c>
      <c r="E12" s="40">
        <v>0.2</v>
      </c>
      <c r="F12" s="40">
        <v>1.2</v>
      </c>
      <c r="G12" s="40">
        <v>0.1</v>
      </c>
      <c r="H12" s="40">
        <v>0.1</v>
      </c>
      <c r="I12" s="40">
        <v>0.1</v>
      </c>
      <c r="J12" s="40">
        <v>1.8</v>
      </c>
      <c r="K12" s="9" t="s">
        <v>216</v>
      </c>
      <c r="L12" s="95"/>
    </row>
    <row r="13" spans="1:12" ht="25.15" customHeight="1" x14ac:dyDescent="0.25">
      <c r="A13" s="102"/>
      <c r="B13" s="9" t="s">
        <v>224</v>
      </c>
      <c r="C13" s="40">
        <v>0.2</v>
      </c>
      <c r="D13" s="40">
        <v>0.2</v>
      </c>
      <c r="E13" s="40">
        <v>0.2</v>
      </c>
      <c r="F13" s="40">
        <v>1.3</v>
      </c>
      <c r="G13" s="40">
        <v>0.2</v>
      </c>
      <c r="H13" s="40">
        <v>0.1</v>
      </c>
      <c r="I13" s="40">
        <v>0.1</v>
      </c>
      <c r="J13" s="40">
        <v>2</v>
      </c>
      <c r="K13" s="9" t="s">
        <v>436</v>
      </c>
      <c r="L13" s="95"/>
    </row>
    <row r="14" spans="1:12" ht="25.15" customHeight="1" x14ac:dyDescent="0.25">
      <c r="A14" s="102" t="s">
        <v>177</v>
      </c>
      <c r="B14" s="9" t="s">
        <v>220</v>
      </c>
      <c r="C14" s="40">
        <v>0.2</v>
      </c>
      <c r="D14" s="40">
        <v>0.3</v>
      </c>
      <c r="E14" s="40">
        <v>0.3</v>
      </c>
      <c r="F14" s="40">
        <v>1.5</v>
      </c>
      <c r="G14" s="40">
        <v>0.2</v>
      </c>
      <c r="H14" s="40">
        <v>0.1</v>
      </c>
      <c r="I14" s="40">
        <v>0.1</v>
      </c>
      <c r="J14" s="40">
        <v>2.4</v>
      </c>
      <c r="K14" s="9" t="s">
        <v>247</v>
      </c>
      <c r="L14" s="95" t="s">
        <v>62</v>
      </c>
    </row>
    <row r="15" spans="1:12" ht="25.15" customHeight="1" x14ac:dyDescent="0.25">
      <c r="A15" s="102"/>
      <c r="B15" s="9" t="s">
        <v>222</v>
      </c>
      <c r="C15" s="40">
        <v>0.2</v>
      </c>
      <c r="D15" s="40">
        <v>0.3</v>
      </c>
      <c r="E15" s="40">
        <v>0.2</v>
      </c>
      <c r="F15" s="40">
        <v>1.2</v>
      </c>
      <c r="G15" s="40">
        <v>0.1</v>
      </c>
      <c r="H15" s="40">
        <v>0.1</v>
      </c>
      <c r="I15" s="40">
        <v>0</v>
      </c>
      <c r="J15" s="40">
        <v>1.9</v>
      </c>
      <c r="K15" s="9" t="s">
        <v>216</v>
      </c>
      <c r="L15" s="95"/>
    </row>
    <row r="16" spans="1:12" ht="25.15" customHeight="1" x14ac:dyDescent="0.25">
      <c r="A16" s="102"/>
      <c r="B16" s="9" t="s">
        <v>224</v>
      </c>
      <c r="C16" s="40">
        <v>0.2</v>
      </c>
      <c r="D16" s="40">
        <v>0.3</v>
      </c>
      <c r="E16" s="40">
        <v>0.2</v>
      </c>
      <c r="F16" s="40">
        <v>1.4</v>
      </c>
      <c r="G16" s="40">
        <v>0.2</v>
      </c>
      <c r="H16" s="40">
        <v>0.1</v>
      </c>
      <c r="I16" s="40">
        <v>0.1</v>
      </c>
      <c r="J16" s="40">
        <v>2.2000000000000002</v>
      </c>
      <c r="K16" s="9" t="s">
        <v>436</v>
      </c>
      <c r="L16" s="95"/>
    </row>
    <row r="17" spans="1:12" ht="15.75" customHeight="1" x14ac:dyDescent="0.25">
      <c r="A17" s="79" t="s">
        <v>453</v>
      </c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</row>
  </sheetData>
  <mergeCells count="25">
    <mergeCell ref="A2:L2"/>
    <mergeCell ref="A1:L1"/>
    <mergeCell ref="K4:L5"/>
    <mergeCell ref="A4:B5"/>
    <mergeCell ref="A17:L17"/>
    <mergeCell ref="C4:C6"/>
    <mergeCell ref="D4:D6"/>
    <mergeCell ref="E4:E6"/>
    <mergeCell ref="F4:F6"/>
    <mergeCell ref="G4:G6"/>
    <mergeCell ref="H4:H6"/>
    <mergeCell ref="I4:I6"/>
    <mergeCell ref="J4:J6"/>
    <mergeCell ref="A8:A10"/>
    <mergeCell ref="A11:A13"/>
    <mergeCell ref="A14:A16"/>
    <mergeCell ref="A3:E3"/>
    <mergeCell ref="F3:L3"/>
    <mergeCell ref="L8:L10"/>
    <mergeCell ref="L11:L13"/>
    <mergeCell ref="L14:L16"/>
    <mergeCell ref="A6:A7"/>
    <mergeCell ref="B6:B7"/>
    <mergeCell ref="K6:K7"/>
    <mergeCell ref="L6:L7"/>
  </mergeCells>
  <pageMargins left="0.70866141732283472" right="0.70866141732283472" top="0.74803149606299213" bottom="0.74803149606299213" header="0.31496062992125984" footer="0.31496062992125984"/>
  <pageSetup scale="91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0" tint="-0.14999847407452621"/>
  </sheetPr>
  <dimension ref="A1:I42"/>
  <sheetViews>
    <sheetView view="pageBreakPreview" topLeftCell="A25" zoomScale="115" zoomScaleSheetLayoutView="115" workbookViewId="0">
      <selection activeCell="F36" sqref="F36"/>
    </sheetView>
  </sheetViews>
  <sheetFormatPr defaultColWidth="8.85546875" defaultRowHeight="15" x14ac:dyDescent="0.25"/>
  <cols>
    <col min="1" max="1" width="27.28515625" customWidth="1"/>
    <col min="2" max="2" width="14.5703125" customWidth="1"/>
    <col min="3" max="3" width="15.28515625" customWidth="1"/>
    <col min="4" max="4" width="15.42578125" customWidth="1"/>
    <col min="5" max="5" width="27.28515625" customWidth="1"/>
    <col min="6" max="6" width="31.85546875" customWidth="1"/>
    <col min="10" max="10" width="32.140625" customWidth="1"/>
  </cols>
  <sheetData>
    <row r="1" spans="1:9" ht="24.6" customHeight="1" x14ac:dyDescent="0.25">
      <c r="A1" s="87" t="s">
        <v>432</v>
      </c>
      <c r="B1" s="87"/>
      <c r="C1" s="87"/>
      <c r="D1" s="87"/>
      <c r="E1" s="87"/>
    </row>
    <row r="2" spans="1:9" ht="27" customHeight="1" x14ac:dyDescent="0.25">
      <c r="A2" s="87" t="s">
        <v>433</v>
      </c>
      <c r="B2" s="87"/>
      <c r="C2" s="87"/>
      <c r="D2" s="87"/>
      <c r="E2" s="87"/>
    </row>
    <row r="3" spans="1:9" x14ac:dyDescent="0.25">
      <c r="A3" s="91" t="s">
        <v>354</v>
      </c>
      <c r="B3" s="39" t="s">
        <v>215</v>
      </c>
      <c r="C3" s="39" t="s">
        <v>222</v>
      </c>
      <c r="D3" s="39" t="s">
        <v>224</v>
      </c>
      <c r="E3" s="80" t="s">
        <v>133</v>
      </c>
    </row>
    <row r="4" spans="1:9" x14ac:dyDescent="0.25">
      <c r="A4" s="91"/>
      <c r="B4" s="39" t="s">
        <v>310</v>
      </c>
      <c r="C4" s="39" t="s">
        <v>216</v>
      </c>
      <c r="D4" s="39" t="s">
        <v>436</v>
      </c>
      <c r="E4" s="80"/>
    </row>
    <row r="5" spans="1:9" ht="18" customHeight="1" x14ac:dyDescent="0.25">
      <c r="A5" s="57" t="s">
        <v>346</v>
      </c>
      <c r="B5" s="40">
        <v>1.8</v>
      </c>
      <c r="C5" s="40">
        <v>1.2</v>
      </c>
      <c r="D5" s="40">
        <v>1.5</v>
      </c>
      <c r="E5" s="11" t="s">
        <v>134</v>
      </c>
      <c r="G5" s="1"/>
      <c r="H5" s="1"/>
      <c r="I5" s="1"/>
    </row>
    <row r="6" spans="1:9" ht="18" customHeight="1" x14ac:dyDescent="0.25">
      <c r="A6" s="8" t="s">
        <v>140</v>
      </c>
      <c r="B6" s="40">
        <v>3.1</v>
      </c>
      <c r="C6" s="40">
        <v>2.8</v>
      </c>
      <c r="D6" s="40">
        <v>3</v>
      </c>
      <c r="E6" s="11" t="s">
        <v>27</v>
      </c>
      <c r="G6" s="1"/>
      <c r="H6" s="1"/>
      <c r="I6" s="1"/>
    </row>
    <row r="7" spans="1:9" ht="18" customHeight="1" x14ac:dyDescent="0.25">
      <c r="A7" s="8" t="s">
        <v>141</v>
      </c>
      <c r="B7" s="40">
        <v>1.9</v>
      </c>
      <c r="C7" s="40">
        <v>1.8</v>
      </c>
      <c r="D7" s="40">
        <v>1.8</v>
      </c>
      <c r="E7" s="11" t="s">
        <v>28</v>
      </c>
      <c r="G7" s="1"/>
      <c r="H7" s="1"/>
      <c r="I7" s="1"/>
    </row>
    <row r="8" spans="1:9" ht="18" customHeight="1" x14ac:dyDescent="0.25">
      <c r="A8" s="8" t="s">
        <v>142</v>
      </c>
      <c r="B8" s="40">
        <v>1.9</v>
      </c>
      <c r="C8" s="40">
        <v>1.7</v>
      </c>
      <c r="D8" s="40">
        <v>1.8</v>
      </c>
      <c r="E8" s="11" t="s">
        <v>29</v>
      </c>
      <c r="G8" s="1"/>
      <c r="H8" s="1"/>
      <c r="I8" s="1"/>
    </row>
    <row r="9" spans="1:9" ht="18" customHeight="1" x14ac:dyDescent="0.25">
      <c r="A9" s="8" t="s">
        <v>143</v>
      </c>
      <c r="B9" s="40">
        <v>1.9</v>
      </c>
      <c r="C9" s="40">
        <v>1.3</v>
      </c>
      <c r="D9" s="40">
        <v>1.7</v>
      </c>
      <c r="E9" s="11" t="s">
        <v>30</v>
      </c>
      <c r="G9" s="1"/>
      <c r="H9" s="1"/>
      <c r="I9" s="1"/>
    </row>
    <row r="10" spans="1:9" ht="18" customHeight="1" x14ac:dyDescent="0.25">
      <c r="A10" s="8" t="s">
        <v>144</v>
      </c>
      <c r="B10" s="40">
        <v>1.1000000000000001</v>
      </c>
      <c r="C10" s="40">
        <v>1</v>
      </c>
      <c r="D10" s="40">
        <v>1.1000000000000001</v>
      </c>
      <c r="E10" s="11" t="s">
        <v>31</v>
      </c>
      <c r="G10" s="1"/>
      <c r="H10" s="1"/>
      <c r="I10" s="1"/>
    </row>
    <row r="11" spans="1:9" ht="18" customHeight="1" x14ac:dyDescent="0.25">
      <c r="A11" s="8" t="s">
        <v>145</v>
      </c>
      <c r="B11" s="40">
        <v>2.6</v>
      </c>
      <c r="C11" s="40">
        <v>1.8</v>
      </c>
      <c r="D11" s="40">
        <v>2.2000000000000002</v>
      </c>
      <c r="E11" s="11" t="s">
        <v>32</v>
      </c>
      <c r="G11" s="1"/>
      <c r="H11" s="1"/>
      <c r="I11" s="1"/>
    </row>
    <row r="12" spans="1:9" ht="18" customHeight="1" x14ac:dyDescent="0.25">
      <c r="A12" s="8" t="s">
        <v>366</v>
      </c>
      <c r="B12" s="40">
        <v>1.1000000000000001</v>
      </c>
      <c r="C12" s="40">
        <v>1</v>
      </c>
      <c r="D12" s="40">
        <v>1.1000000000000001</v>
      </c>
      <c r="E12" s="11" t="s">
        <v>33</v>
      </c>
      <c r="G12" s="1"/>
      <c r="H12" s="1"/>
      <c r="I12" s="1"/>
    </row>
    <row r="13" spans="1:9" ht="18" customHeight="1" x14ac:dyDescent="0.25">
      <c r="A13" s="8" t="s">
        <v>367</v>
      </c>
      <c r="B13" s="40">
        <v>1.2</v>
      </c>
      <c r="C13" s="40">
        <v>0.7</v>
      </c>
      <c r="D13" s="40">
        <v>1</v>
      </c>
      <c r="E13" s="11" t="s">
        <v>34</v>
      </c>
      <c r="G13" s="1"/>
      <c r="H13" s="1"/>
      <c r="I13" s="1"/>
    </row>
    <row r="14" spans="1:9" ht="18" customHeight="1" x14ac:dyDescent="0.25">
      <c r="A14" s="8" t="s">
        <v>146</v>
      </c>
      <c r="B14" s="40">
        <v>1.4</v>
      </c>
      <c r="C14" s="40">
        <v>1.1000000000000001</v>
      </c>
      <c r="D14" s="40">
        <v>1.3</v>
      </c>
      <c r="E14" s="11" t="s">
        <v>35</v>
      </c>
    </row>
    <row r="15" spans="1:9" ht="18" customHeight="1" x14ac:dyDescent="0.25">
      <c r="A15" s="8" t="s">
        <v>147</v>
      </c>
      <c r="B15" s="40">
        <v>1.4</v>
      </c>
      <c r="C15" s="40">
        <v>1.3</v>
      </c>
      <c r="D15" s="40">
        <v>1.3</v>
      </c>
      <c r="E15" s="11" t="s">
        <v>36</v>
      </c>
    </row>
    <row r="16" spans="1:9" ht="18" customHeight="1" x14ac:dyDescent="0.25">
      <c r="A16" s="8" t="s">
        <v>148</v>
      </c>
      <c r="B16" s="40">
        <v>1.7</v>
      </c>
      <c r="C16" s="40">
        <v>1.3</v>
      </c>
      <c r="D16" s="40">
        <v>1.5</v>
      </c>
      <c r="E16" s="11" t="s">
        <v>37</v>
      </c>
    </row>
    <row r="17" spans="1:5" ht="18" customHeight="1" x14ac:dyDescent="0.25">
      <c r="A17" s="8" t="s">
        <v>149</v>
      </c>
      <c r="B17" s="40">
        <v>2.7</v>
      </c>
      <c r="C17" s="40">
        <v>2.7</v>
      </c>
      <c r="D17" s="40">
        <v>2.7</v>
      </c>
      <c r="E17" s="11" t="s">
        <v>38</v>
      </c>
    </row>
    <row r="18" spans="1:5" ht="18" customHeight="1" x14ac:dyDescent="0.25">
      <c r="A18" s="8" t="s">
        <v>150</v>
      </c>
      <c r="B18" s="40">
        <v>2.5</v>
      </c>
      <c r="C18" s="40">
        <v>1.9</v>
      </c>
      <c r="D18" s="40">
        <v>2.2000000000000002</v>
      </c>
      <c r="E18" s="11" t="s">
        <v>39</v>
      </c>
    </row>
    <row r="19" spans="1:5" ht="18" customHeight="1" x14ac:dyDescent="0.25">
      <c r="A19" s="8" t="s">
        <v>355</v>
      </c>
      <c r="B19" s="40">
        <v>1.6</v>
      </c>
      <c r="C19" s="40">
        <v>1.4</v>
      </c>
      <c r="D19" s="40">
        <v>1.5</v>
      </c>
      <c r="E19" s="11" t="s">
        <v>40</v>
      </c>
    </row>
    <row r="20" spans="1:5" ht="18" customHeight="1" x14ac:dyDescent="0.25">
      <c r="A20" s="8" t="s">
        <v>151</v>
      </c>
      <c r="B20" s="40">
        <v>2.6</v>
      </c>
      <c r="C20" s="40">
        <v>1.8</v>
      </c>
      <c r="D20" s="40">
        <v>2.2000000000000002</v>
      </c>
      <c r="E20" s="11" t="s">
        <v>41</v>
      </c>
    </row>
    <row r="21" spans="1:5" ht="18" customHeight="1" x14ac:dyDescent="0.25">
      <c r="A21" s="8" t="s">
        <v>152</v>
      </c>
      <c r="B21" s="40">
        <v>2.6</v>
      </c>
      <c r="C21" s="40">
        <v>2.2000000000000002</v>
      </c>
      <c r="D21" s="40">
        <v>2.4</v>
      </c>
      <c r="E21" s="11" t="s">
        <v>42</v>
      </c>
    </row>
    <row r="22" spans="1:5" ht="18" customHeight="1" x14ac:dyDescent="0.25">
      <c r="A22" s="8" t="s">
        <v>153</v>
      </c>
      <c r="B22" s="40">
        <v>3.4</v>
      </c>
      <c r="C22" s="40">
        <v>2.9</v>
      </c>
      <c r="D22" s="40">
        <v>3.2</v>
      </c>
      <c r="E22" s="11" t="s">
        <v>43</v>
      </c>
    </row>
    <row r="23" spans="1:5" ht="18" customHeight="1" x14ac:dyDescent="0.25">
      <c r="A23" s="8" t="s">
        <v>154</v>
      </c>
      <c r="B23" s="40">
        <v>2.2999999999999998</v>
      </c>
      <c r="C23" s="40">
        <v>1.7</v>
      </c>
      <c r="D23" s="40">
        <v>2</v>
      </c>
      <c r="E23" s="11" t="s">
        <v>44</v>
      </c>
    </row>
    <row r="24" spans="1:5" ht="18" customHeight="1" x14ac:dyDescent="0.25">
      <c r="A24" s="8" t="s">
        <v>155</v>
      </c>
      <c r="B24" s="40">
        <v>2.4</v>
      </c>
      <c r="C24" s="40">
        <v>1.8</v>
      </c>
      <c r="D24" s="40">
        <v>2.1</v>
      </c>
      <c r="E24" s="11" t="s">
        <v>45</v>
      </c>
    </row>
    <row r="25" spans="1:5" ht="18" customHeight="1" x14ac:dyDescent="0.25">
      <c r="A25" s="8" t="s">
        <v>156</v>
      </c>
      <c r="B25" s="40">
        <v>2.5</v>
      </c>
      <c r="C25" s="40">
        <v>2</v>
      </c>
      <c r="D25" s="40">
        <v>2.2000000000000002</v>
      </c>
      <c r="E25" s="11" t="s">
        <v>46</v>
      </c>
    </row>
    <row r="26" spans="1:5" ht="18" customHeight="1" x14ac:dyDescent="0.25">
      <c r="A26" s="8" t="s">
        <v>157</v>
      </c>
      <c r="B26" s="40">
        <v>0.9</v>
      </c>
      <c r="C26" s="40">
        <v>0.7</v>
      </c>
      <c r="D26" s="40">
        <v>0.8</v>
      </c>
      <c r="E26" s="11" t="s">
        <v>47</v>
      </c>
    </row>
    <row r="27" spans="1:5" ht="18" customHeight="1" x14ac:dyDescent="0.25">
      <c r="A27" s="8" t="s">
        <v>158</v>
      </c>
      <c r="B27" s="40">
        <v>1</v>
      </c>
      <c r="C27" s="40">
        <v>0.9</v>
      </c>
      <c r="D27" s="40">
        <v>1</v>
      </c>
      <c r="E27" s="11" t="s">
        <v>48</v>
      </c>
    </row>
    <row r="28" spans="1:5" ht="18" customHeight="1" x14ac:dyDescent="0.25">
      <c r="A28" s="8" t="s">
        <v>331</v>
      </c>
      <c r="B28" s="40">
        <v>1.2</v>
      </c>
      <c r="C28" s="40">
        <v>1</v>
      </c>
      <c r="D28" s="40">
        <v>1.1000000000000001</v>
      </c>
      <c r="E28" s="11" t="s">
        <v>49</v>
      </c>
    </row>
    <row r="29" spans="1:5" ht="18" customHeight="1" x14ac:dyDescent="0.25">
      <c r="A29" s="8" t="s">
        <v>159</v>
      </c>
      <c r="B29" s="40">
        <v>1</v>
      </c>
      <c r="C29" s="40">
        <v>1.1000000000000001</v>
      </c>
      <c r="D29" s="40">
        <v>1</v>
      </c>
      <c r="E29" s="11" t="s">
        <v>50</v>
      </c>
    </row>
    <row r="30" spans="1:5" ht="18" customHeight="1" x14ac:dyDescent="0.25">
      <c r="A30" s="8" t="s">
        <v>160</v>
      </c>
      <c r="B30" s="40">
        <v>3.5</v>
      </c>
      <c r="C30" s="40">
        <v>3</v>
      </c>
      <c r="D30" s="40">
        <v>3.2</v>
      </c>
      <c r="E30" s="11" t="s">
        <v>51</v>
      </c>
    </row>
    <row r="31" spans="1:5" ht="18" customHeight="1" x14ac:dyDescent="0.25">
      <c r="A31" s="8" t="s">
        <v>332</v>
      </c>
      <c r="B31" s="40">
        <v>2.8</v>
      </c>
      <c r="C31" s="40">
        <v>2.5</v>
      </c>
      <c r="D31" s="40">
        <v>2.6</v>
      </c>
      <c r="E31" s="11" t="s">
        <v>52</v>
      </c>
    </row>
    <row r="32" spans="1:5" ht="18" customHeight="1" x14ac:dyDescent="0.25">
      <c r="A32" s="8" t="s">
        <v>161</v>
      </c>
      <c r="B32" s="40">
        <v>2.6</v>
      </c>
      <c r="C32" s="40">
        <v>2.8</v>
      </c>
      <c r="D32" s="40">
        <v>2.7</v>
      </c>
      <c r="E32" s="11" t="s">
        <v>53</v>
      </c>
    </row>
    <row r="33" spans="1:5" ht="18" customHeight="1" x14ac:dyDescent="0.25">
      <c r="A33" s="8" t="s">
        <v>162</v>
      </c>
      <c r="B33" s="40">
        <v>2.6</v>
      </c>
      <c r="C33" s="40">
        <v>1.9</v>
      </c>
      <c r="D33" s="40">
        <v>2.2000000000000002</v>
      </c>
      <c r="E33" s="11" t="s">
        <v>54</v>
      </c>
    </row>
    <row r="34" spans="1:5" ht="18" customHeight="1" x14ac:dyDescent="0.25">
      <c r="A34" s="8" t="s">
        <v>163</v>
      </c>
      <c r="B34" s="40">
        <v>2.4</v>
      </c>
      <c r="C34" s="40">
        <v>2.1</v>
      </c>
      <c r="D34" s="40">
        <v>2.2000000000000002</v>
      </c>
      <c r="E34" s="11" t="s">
        <v>55</v>
      </c>
    </row>
    <row r="35" spans="1:5" ht="18" customHeight="1" x14ac:dyDescent="0.25">
      <c r="A35" s="8" t="s">
        <v>164</v>
      </c>
      <c r="B35" s="40">
        <v>2</v>
      </c>
      <c r="C35" s="40">
        <v>1.9</v>
      </c>
      <c r="D35" s="40">
        <v>1.9</v>
      </c>
      <c r="E35" s="11" t="s">
        <v>56</v>
      </c>
    </row>
    <row r="36" spans="1:5" ht="18" customHeight="1" x14ac:dyDescent="0.25">
      <c r="A36" s="8" t="s">
        <v>165</v>
      </c>
      <c r="B36" s="40">
        <v>2.2999999999999998</v>
      </c>
      <c r="C36" s="40">
        <v>1.8</v>
      </c>
      <c r="D36" s="40">
        <v>2</v>
      </c>
      <c r="E36" s="11" t="s">
        <v>90</v>
      </c>
    </row>
    <row r="37" spans="1:5" ht="18" customHeight="1" x14ac:dyDescent="0.25">
      <c r="A37" s="8" t="s">
        <v>166</v>
      </c>
      <c r="B37" s="40">
        <v>1.3</v>
      </c>
      <c r="C37" s="40">
        <v>1.1000000000000001</v>
      </c>
      <c r="D37" s="40">
        <v>1.2</v>
      </c>
      <c r="E37" s="11" t="s">
        <v>58</v>
      </c>
    </row>
    <row r="38" spans="1:5" ht="18" customHeight="1" x14ac:dyDescent="0.25">
      <c r="A38" s="8" t="s">
        <v>167</v>
      </c>
      <c r="B38" s="40">
        <v>2.7</v>
      </c>
      <c r="C38" s="40">
        <v>2</v>
      </c>
      <c r="D38" s="40">
        <v>2.4</v>
      </c>
      <c r="E38" s="11" t="s">
        <v>59</v>
      </c>
    </row>
    <row r="39" spans="1:5" ht="18" customHeight="1" x14ac:dyDescent="0.25">
      <c r="A39" s="8" t="s">
        <v>168</v>
      </c>
      <c r="B39" s="40">
        <v>1.7</v>
      </c>
      <c r="C39" s="40">
        <v>1.5</v>
      </c>
      <c r="D39" s="40">
        <v>1.6</v>
      </c>
      <c r="E39" s="11" t="s">
        <v>60</v>
      </c>
    </row>
    <row r="40" spans="1:5" ht="18" customHeight="1" x14ac:dyDescent="0.25">
      <c r="A40" s="8" t="s">
        <v>169</v>
      </c>
      <c r="B40" s="40">
        <v>2.5</v>
      </c>
      <c r="C40" s="40">
        <v>1.8</v>
      </c>
      <c r="D40" s="40">
        <v>2.1</v>
      </c>
      <c r="E40" s="11" t="s">
        <v>61</v>
      </c>
    </row>
    <row r="41" spans="1:5" ht="18" customHeight="1" x14ac:dyDescent="0.25">
      <c r="A41" s="41" t="s">
        <v>170</v>
      </c>
      <c r="B41" s="55">
        <v>2.4</v>
      </c>
      <c r="C41" s="55">
        <v>1.9</v>
      </c>
      <c r="D41" s="55">
        <v>2.2000000000000002</v>
      </c>
      <c r="E41" s="56" t="s">
        <v>135</v>
      </c>
    </row>
    <row r="42" spans="1:5" x14ac:dyDescent="0.25">
      <c r="A42" s="103" t="s">
        <v>454</v>
      </c>
      <c r="B42" s="103"/>
      <c r="C42" s="103"/>
      <c r="D42" s="103"/>
      <c r="E42" s="103"/>
    </row>
  </sheetData>
  <mergeCells count="5">
    <mergeCell ref="A1:E1"/>
    <mergeCell ref="A2:E2"/>
    <mergeCell ref="A42:E42"/>
    <mergeCell ref="E3:E4"/>
    <mergeCell ref="A3:A4"/>
  </mergeCells>
  <pageMargins left="0.70866141732283472" right="0.70866141732283472" top="0.74803149606299213" bottom="0.74803149606299213" header="0.31496062992125984" footer="0.31496062992125984"/>
  <pageSetup scale="85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0" tint="-0.14999847407452621"/>
  </sheetPr>
  <dimension ref="A1:J43"/>
  <sheetViews>
    <sheetView view="pageBreakPreview" topLeftCell="A25" zoomScaleSheetLayoutView="100" workbookViewId="0">
      <selection activeCell="F44" sqref="F44"/>
    </sheetView>
  </sheetViews>
  <sheetFormatPr defaultColWidth="8.85546875" defaultRowHeight="15" x14ac:dyDescent="0.25"/>
  <cols>
    <col min="1" max="1" width="19.28515625" customWidth="1"/>
    <col min="2" max="2" width="12.28515625" customWidth="1"/>
    <col min="3" max="3" width="10.5703125" customWidth="1"/>
    <col min="4" max="4" width="11.85546875" customWidth="1"/>
    <col min="5" max="5" width="12.140625" customWidth="1"/>
    <col min="6" max="6" width="13.5703125" customWidth="1"/>
    <col min="8" max="8" width="11" customWidth="1"/>
    <col min="10" max="10" width="21.28515625" customWidth="1"/>
    <col min="11" max="11" width="26.7109375" customWidth="1"/>
  </cols>
  <sheetData>
    <row r="1" spans="1:10" ht="31.9" customHeight="1" x14ac:dyDescent="0.25">
      <c r="A1" s="87" t="s">
        <v>434</v>
      </c>
      <c r="B1" s="87"/>
      <c r="C1" s="87"/>
      <c r="D1" s="87"/>
      <c r="E1" s="87"/>
      <c r="F1" s="87"/>
      <c r="G1" s="87"/>
      <c r="H1" s="87"/>
      <c r="I1" s="87"/>
      <c r="J1" s="87"/>
    </row>
    <row r="2" spans="1:10" ht="24" customHeight="1" x14ac:dyDescent="0.25">
      <c r="A2" s="88" t="s">
        <v>435</v>
      </c>
      <c r="B2" s="88"/>
      <c r="C2" s="88"/>
      <c r="D2" s="88"/>
      <c r="E2" s="88"/>
      <c r="F2" s="88"/>
      <c r="G2" s="88"/>
      <c r="H2" s="88"/>
      <c r="I2" s="88"/>
      <c r="J2" s="88"/>
    </row>
    <row r="3" spans="1:10" ht="21.75" customHeight="1" x14ac:dyDescent="0.25">
      <c r="A3" s="102" t="s">
        <v>369</v>
      </c>
      <c r="B3" s="102"/>
      <c r="C3" s="102"/>
      <c r="D3" s="102"/>
      <c r="E3" s="102"/>
      <c r="F3" s="95" t="s">
        <v>368</v>
      </c>
      <c r="G3" s="95"/>
      <c r="H3" s="95"/>
      <c r="I3" s="95"/>
      <c r="J3" s="95"/>
    </row>
    <row r="4" spans="1:10" ht="66.599999999999994" customHeight="1" x14ac:dyDescent="0.25">
      <c r="A4" s="91" t="s">
        <v>354</v>
      </c>
      <c r="B4" s="7" t="s">
        <v>229</v>
      </c>
      <c r="C4" s="7" t="s">
        <v>378</v>
      </c>
      <c r="D4" s="7" t="s">
        <v>364</v>
      </c>
      <c r="E4" s="7" t="s">
        <v>232</v>
      </c>
      <c r="F4" s="7" t="s">
        <v>234</v>
      </c>
      <c r="G4" s="7" t="s">
        <v>236</v>
      </c>
      <c r="H4" s="7" t="s">
        <v>238</v>
      </c>
      <c r="I4" s="7" t="s">
        <v>365</v>
      </c>
      <c r="J4" s="80" t="s">
        <v>133</v>
      </c>
    </row>
    <row r="5" spans="1:10" ht="69.599999999999994" customHeight="1" x14ac:dyDescent="0.25">
      <c r="A5" s="91"/>
      <c r="B5" s="7" t="s">
        <v>228</v>
      </c>
      <c r="C5" s="7" t="s">
        <v>377</v>
      </c>
      <c r="D5" s="7" t="s">
        <v>230</v>
      </c>
      <c r="E5" s="7" t="s">
        <v>231</v>
      </c>
      <c r="F5" s="7" t="s">
        <v>233</v>
      </c>
      <c r="G5" s="7" t="s">
        <v>235</v>
      </c>
      <c r="H5" s="7" t="s">
        <v>237</v>
      </c>
      <c r="I5" s="7" t="s">
        <v>239</v>
      </c>
      <c r="J5" s="80"/>
    </row>
    <row r="6" spans="1:10" ht="29.25" customHeight="1" x14ac:dyDescent="0.25">
      <c r="A6" s="8" t="s">
        <v>346</v>
      </c>
      <c r="B6" s="29">
        <v>0.1</v>
      </c>
      <c r="C6" s="29">
        <v>0.1</v>
      </c>
      <c r="D6" s="29">
        <v>0.2</v>
      </c>
      <c r="E6" s="29">
        <v>0.8</v>
      </c>
      <c r="F6" s="29">
        <v>0</v>
      </c>
      <c r="G6" s="29">
        <v>0.1</v>
      </c>
      <c r="H6" s="29">
        <v>0</v>
      </c>
      <c r="I6" s="29">
        <v>1.2</v>
      </c>
      <c r="J6" s="11" t="s">
        <v>134</v>
      </c>
    </row>
    <row r="7" spans="1:10" ht="19.899999999999999" customHeight="1" x14ac:dyDescent="0.25">
      <c r="A7" s="8" t="s">
        <v>140</v>
      </c>
      <c r="B7" s="29">
        <v>0.3</v>
      </c>
      <c r="C7" s="29">
        <v>0.5</v>
      </c>
      <c r="D7" s="29">
        <v>0.3</v>
      </c>
      <c r="E7" s="29">
        <v>1.7</v>
      </c>
      <c r="F7" s="29">
        <v>0.2</v>
      </c>
      <c r="G7" s="29">
        <v>0.1</v>
      </c>
      <c r="H7" s="29">
        <v>0.1</v>
      </c>
      <c r="I7" s="29">
        <v>2.8</v>
      </c>
      <c r="J7" s="11" t="s">
        <v>27</v>
      </c>
    </row>
    <row r="8" spans="1:10" ht="19.899999999999999" customHeight="1" x14ac:dyDescent="0.25">
      <c r="A8" s="8" t="s">
        <v>141</v>
      </c>
      <c r="B8" s="29">
        <v>0.5</v>
      </c>
      <c r="C8" s="29">
        <v>0.5</v>
      </c>
      <c r="D8" s="29">
        <v>0.4</v>
      </c>
      <c r="E8" s="29">
        <v>0.4</v>
      </c>
      <c r="F8" s="29">
        <v>0</v>
      </c>
      <c r="G8" s="29">
        <v>0.1</v>
      </c>
      <c r="H8" s="29">
        <v>0.2</v>
      </c>
      <c r="I8" s="29">
        <v>1.8</v>
      </c>
      <c r="J8" s="11" t="s">
        <v>28</v>
      </c>
    </row>
    <row r="9" spans="1:10" ht="19.899999999999999" customHeight="1" x14ac:dyDescent="0.25">
      <c r="A9" s="8" t="s">
        <v>142</v>
      </c>
      <c r="B9" s="29">
        <v>0.3</v>
      </c>
      <c r="C9" s="29">
        <v>0.3</v>
      </c>
      <c r="D9" s="29">
        <v>0.2</v>
      </c>
      <c r="E9" s="29">
        <v>0.8</v>
      </c>
      <c r="F9" s="29">
        <v>0.1</v>
      </c>
      <c r="G9" s="29">
        <v>0.1</v>
      </c>
      <c r="H9" s="29">
        <v>0</v>
      </c>
      <c r="I9" s="29">
        <v>1.7</v>
      </c>
      <c r="J9" s="11" t="s">
        <v>29</v>
      </c>
    </row>
    <row r="10" spans="1:10" ht="19.899999999999999" customHeight="1" x14ac:dyDescent="0.25">
      <c r="A10" s="8" t="s">
        <v>143</v>
      </c>
      <c r="B10" s="29">
        <v>0.1</v>
      </c>
      <c r="C10" s="29">
        <v>0.2</v>
      </c>
      <c r="D10" s="29">
        <v>0.2</v>
      </c>
      <c r="E10" s="29">
        <v>0.7</v>
      </c>
      <c r="F10" s="29">
        <v>0.1</v>
      </c>
      <c r="G10" s="29">
        <v>0.1</v>
      </c>
      <c r="H10" s="29">
        <v>0</v>
      </c>
      <c r="I10" s="29">
        <v>1.3</v>
      </c>
      <c r="J10" s="11" t="s">
        <v>30</v>
      </c>
    </row>
    <row r="11" spans="1:10" ht="19.899999999999999" customHeight="1" x14ac:dyDescent="0.25">
      <c r="A11" s="8" t="s">
        <v>144</v>
      </c>
      <c r="B11" s="29">
        <v>0.1</v>
      </c>
      <c r="C11" s="29">
        <v>0.1</v>
      </c>
      <c r="D11" s="29">
        <v>0.1</v>
      </c>
      <c r="E11" s="29">
        <v>0.8</v>
      </c>
      <c r="F11" s="29">
        <v>0.1</v>
      </c>
      <c r="G11" s="29">
        <v>0</v>
      </c>
      <c r="H11" s="29">
        <v>0</v>
      </c>
      <c r="I11" s="29">
        <v>1</v>
      </c>
      <c r="J11" s="11" t="s">
        <v>31</v>
      </c>
    </row>
    <row r="12" spans="1:10" ht="19.899999999999999" customHeight="1" x14ac:dyDescent="0.25">
      <c r="A12" s="8" t="s">
        <v>145</v>
      </c>
      <c r="B12" s="29">
        <v>0.1</v>
      </c>
      <c r="C12" s="29">
        <v>0.2</v>
      </c>
      <c r="D12" s="29">
        <v>0.2</v>
      </c>
      <c r="E12" s="29">
        <v>1</v>
      </c>
      <c r="F12" s="29">
        <v>0.1</v>
      </c>
      <c r="G12" s="29">
        <v>0.1</v>
      </c>
      <c r="H12" s="29">
        <v>0.1</v>
      </c>
      <c r="I12" s="29">
        <v>1.8</v>
      </c>
      <c r="J12" s="11" t="s">
        <v>32</v>
      </c>
    </row>
    <row r="13" spans="1:10" ht="19.899999999999999" customHeight="1" x14ac:dyDescent="0.25">
      <c r="A13" s="8" t="s">
        <v>366</v>
      </c>
      <c r="B13" s="29">
        <v>0.1</v>
      </c>
      <c r="C13" s="29">
        <v>0.2</v>
      </c>
      <c r="D13" s="29">
        <v>0.2</v>
      </c>
      <c r="E13" s="29">
        <v>0.5</v>
      </c>
      <c r="F13" s="29">
        <v>0.1</v>
      </c>
      <c r="G13" s="29">
        <v>0.1</v>
      </c>
      <c r="H13" s="29">
        <v>0.1</v>
      </c>
      <c r="I13" s="29">
        <v>1</v>
      </c>
      <c r="J13" s="11" t="s">
        <v>33</v>
      </c>
    </row>
    <row r="14" spans="1:10" ht="19.899999999999999" customHeight="1" x14ac:dyDescent="0.25">
      <c r="A14" s="8" t="s">
        <v>367</v>
      </c>
      <c r="B14" s="29">
        <v>0</v>
      </c>
      <c r="C14" s="29">
        <v>0</v>
      </c>
      <c r="D14" s="29">
        <v>0</v>
      </c>
      <c r="E14" s="29">
        <v>0.6</v>
      </c>
      <c r="F14" s="29">
        <v>0</v>
      </c>
      <c r="G14" s="29">
        <v>0</v>
      </c>
      <c r="H14" s="29">
        <v>0</v>
      </c>
      <c r="I14" s="29">
        <v>0.7</v>
      </c>
      <c r="J14" s="11" t="s">
        <v>34</v>
      </c>
    </row>
    <row r="15" spans="1:10" ht="19.899999999999999" customHeight="1" x14ac:dyDescent="0.25">
      <c r="A15" s="8" t="s">
        <v>146</v>
      </c>
      <c r="B15" s="29">
        <v>0.1</v>
      </c>
      <c r="C15" s="29">
        <v>0.1</v>
      </c>
      <c r="D15" s="29">
        <v>0.1</v>
      </c>
      <c r="E15" s="29">
        <v>0.7</v>
      </c>
      <c r="F15" s="29">
        <v>0.1</v>
      </c>
      <c r="G15" s="29">
        <v>0.1</v>
      </c>
      <c r="H15" s="29">
        <v>0</v>
      </c>
      <c r="I15" s="29">
        <v>1.1000000000000001</v>
      </c>
      <c r="J15" s="11" t="s">
        <v>330</v>
      </c>
    </row>
    <row r="16" spans="1:10" ht="19.899999999999999" customHeight="1" x14ac:dyDescent="0.25">
      <c r="A16" s="8" t="s">
        <v>147</v>
      </c>
      <c r="B16" s="29">
        <v>0.1</v>
      </c>
      <c r="C16" s="29">
        <v>0.3</v>
      </c>
      <c r="D16" s="29">
        <v>0.1</v>
      </c>
      <c r="E16" s="29">
        <v>0.6</v>
      </c>
      <c r="F16" s="29">
        <v>0</v>
      </c>
      <c r="G16" s="29">
        <v>0.1</v>
      </c>
      <c r="H16" s="29">
        <v>0.1</v>
      </c>
      <c r="I16" s="29">
        <v>1.3</v>
      </c>
      <c r="J16" s="11" t="s">
        <v>36</v>
      </c>
    </row>
    <row r="17" spans="1:10" ht="19.899999999999999" customHeight="1" x14ac:dyDescent="0.25">
      <c r="A17" s="8" t="s">
        <v>148</v>
      </c>
      <c r="B17" s="29">
        <v>0.1</v>
      </c>
      <c r="C17" s="29">
        <v>0.2</v>
      </c>
      <c r="D17" s="29">
        <v>0.1</v>
      </c>
      <c r="E17" s="29">
        <v>0.8</v>
      </c>
      <c r="F17" s="29">
        <v>0.1</v>
      </c>
      <c r="G17" s="29">
        <v>0.1</v>
      </c>
      <c r="H17" s="29">
        <v>0.1</v>
      </c>
      <c r="I17" s="29">
        <v>1.3</v>
      </c>
      <c r="J17" s="11" t="s">
        <v>37</v>
      </c>
    </row>
    <row r="18" spans="1:10" ht="19.899999999999999" customHeight="1" x14ac:dyDescent="0.25">
      <c r="A18" s="8" t="s">
        <v>149</v>
      </c>
      <c r="B18" s="29">
        <v>0.3</v>
      </c>
      <c r="C18" s="29">
        <v>0.3</v>
      </c>
      <c r="D18" s="29">
        <v>0.2</v>
      </c>
      <c r="E18" s="29">
        <v>1.9</v>
      </c>
      <c r="F18" s="29">
        <v>0.2</v>
      </c>
      <c r="G18" s="29">
        <v>0.1</v>
      </c>
      <c r="H18" s="29">
        <v>0</v>
      </c>
      <c r="I18" s="29">
        <v>2.7</v>
      </c>
      <c r="J18" s="11" t="s">
        <v>38</v>
      </c>
    </row>
    <row r="19" spans="1:10" ht="19.899999999999999" customHeight="1" x14ac:dyDescent="0.25">
      <c r="A19" s="8" t="s">
        <v>150</v>
      </c>
      <c r="B19" s="29">
        <v>0.1</v>
      </c>
      <c r="C19" s="29">
        <v>0.3</v>
      </c>
      <c r="D19" s="29">
        <v>0.2</v>
      </c>
      <c r="E19" s="29">
        <v>1.2</v>
      </c>
      <c r="F19" s="29">
        <v>0.2</v>
      </c>
      <c r="G19" s="29">
        <v>0.1</v>
      </c>
      <c r="H19" s="29">
        <v>0</v>
      </c>
      <c r="I19" s="29">
        <v>1.9</v>
      </c>
      <c r="J19" s="11" t="s">
        <v>39</v>
      </c>
    </row>
    <row r="20" spans="1:10" ht="19.899999999999999" customHeight="1" x14ac:dyDescent="0.25">
      <c r="A20" s="8" t="s">
        <v>355</v>
      </c>
      <c r="B20" s="29">
        <v>0.2</v>
      </c>
      <c r="C20" s="29">
        <v>0.2</v>
      </c>
      <c r="D20" s="29">
        <v>0.2</v>
      </c>
      <c r="E20" s="29">
        <v>0.7</v>
      </c>
      <c r="F20" s="29">
        <v>0.1</v>
      </c>
      <c r="G20" s="29">
        <v>0.1</v>
      </c>
      <c r="H20" s="29">
        <v>0</v>
      </c>
      <c r="I20" s="29">
        <v>1.4</v>
      </c>
      <c r="J20" s="11" t="s">
        <v>40</v>
      </c>
    </row>
    <row r="21" spans="1:10" ht="19.899999999999999" customHeight="1" x14ac:dyDescent="0.25">
      <c r="A21" s="8" t="s">
        <v>151</v>
      </c>
      <c r="B21" s="29">
        <v>0.2</v>
      </c>
      <c r="C21" s="29">
        <v>0.2</v>
      </c>
      <c r="D21" s="29">
        <v>0.3</v>
      </c>
      <c r="E21" s="29">
        <v>1</v>
      </c>
      <c r="F21" s="29">
        <v>0.1</v>
      </c>
      <c r="G21" s="29">
        <v>0.2</v>
      </c>
      <c r="H21" s="29">
        <v>0</v>
      </c>
      <c r="I21" s="29">
        <v>1.8</v>
      </c>
      <c r="J21" s="11" t="s">
        <v>41</v>
      </c>
    </row>
    <row r="22" spans="1:10" ht="19.899999999999999" customHeight="1" x14ac:dyDescent="0.25">
      <c r="A22" s="8" t="s">
        <v>152</v>
      </c>
      <c r="B22" s="29">
        <v>0.4</v>
      </c>
      <c r="C22" s="29">
        <v>0.4</v>
      </c>
      <c r="D22" s="29">
        <v>0.2</v>
      </c>
      <c r="E22" s="29">
        <v>1.2</v>
      </c>
      <c r="F22" s="29">
        <v>0.1</v>
      </c>
      <c r="G22" s="29">
        <v>0.1</v>
      </c>
      <c r="H22" s="29">
        <v>0</v>
      </c>
      <c r="I22" s="29">
        <v>2.2000000000000002</v>
      </c>
      <c r="J22" s="11" t="s">
        <v>42</v>
      </c>
    </row>
    <row r="23" spans="1:10" ht="19.899999999999999" customHeight="1" x14ac:dyDescent="0.25">
      <c r="A23" s="8" t="s">
        <v>153</v>
      </c>
      <c r="B23" s="29">
        <v>0.3</v>
      </c>
      <c r="C23" s="29">
        <v>0.5</v>
      </c>
      <c r="D23" s="29">
        <v>0.3</v>
      </c>
      <c r="E23" s="29">
        <v>1.7</v>
      </c>
      <c r="F23" s="29">
        <v>0.3</v>
      </c>
      <c r="G23" s="29">
        <v>0.4</v>
      </c>
      <c r="H23" s="29">
        <v>0</v>
      </c>
      <c r="I23" s="29">
        <v>2.9</v>
      </c>
      <c r="J23" s="11" t="s">
        <v>43</v>
      </c>
    </row>
    <row r="24" spans="1:10" ht="19.899999999999999" customHeight="1" x14ac:dyDescent="0.25">
      <c r="A24" s="8" t="s">
        <v>154</v>
      </c>
      <c r="B24" s="29">
        <v>0.2</v>
      </c>
      <c r="C24" s="29">
        <v>0.2</v>
      </c>
      <c r="D24" s="29">
        <v>0.1</v>
      </c>
      <c r="E24" s="29">
        <v>1.2</v>
      </c>
      <c r="F24" s="29">
        <v>0.1</v>
      </c>
      <c r="G24" s="29">
        <v>0</v>
      </c>
      <c r="H24" s="29">
        <v>0</v>
      </c>
      <c r="I24" s="29">
        <v>1.7</v>
      </c>
      <c r="J24" s="11" t="s">
        <v>44</v>
      </c>
    </row>
    <row r="25" spans="1:10" ht="19.899999999999999" customHeight="1" x14ac:dyDescent="0.25">
      <c r="A25" s="8" t="s">
        <v>155</v>
      </c>
      <c r="B25" s="29">
        <v>0.2</v>
      </c>
      <c r="C25" s="29">
        <v>0.2</v>
      </c>
      <c r="D25" s="29">
        <v>0.1</v>
      </c>
      <c r="E25" s="29">
        <v>1.1000000000000001</v>
      </c>
      <c r="F25" s="29">
        <v>0.1</v>
      </c>
      <c r="G25" s="29">
        <v>0.1</v>
      </c>
      <c r="H25" s="29">
        <v>0</v>
      </c>
      <c r="I25" s="29">
        <v>1.8</v>
      </c>
      <c r="J25" s="11" t="s">
        <v>45</v>
      </c>
    </row>
    <row r="26" spans="1:10" ht="19.899999999999999" customHeight="1" x14ac:dyDescent="0.25">
      <c r="A26" s="8" t="s">
        <v>156</v>
      </c>
      <c r="B26" s="29">
        <v>0.2</v>
      </c>
      <c r="C26" s="29">
        <v>0.2</v>
      </c>
      <c r="D26" s="29">
        <v>0.2</v>
      </c>
      <c r="E26" s="29">
        <v>1.3</v>
      </c>
      <c r="F26" s="29">
        <v>0.2</v>
      </c>
      <c r="G26" s="29">
        <v>0.1</v>
      </c>
      <c r="H26" s="29">
        <v>0.1</v>
      </c>
      <c r="I26" s="29">
        <v>2</v>
      </c>
      <c r="J26" s="11" t="s">
        <v>46</v>
      </c>
    </row>
    <row r="27" spans="1:10" ht="19.899999999999999" customHeight="1" x14ac:dyDescent="0.25">
      <c r="A27" s="8" t="s">
        <v>157</v>
      </c>
      <c r="B27" s="29">
        <v>0.1</v>
      </c>
      <c r="C27" s="29">
        <v>0.1</v>
      </c>
      <c r="D27" s="29">
        <v>0.1</v>
      </c>
      <c r="E27" s="29">
        <v>0.2</v>
      </c>
      <c r="F27" s="29">
        <v>0.1</v>
      </c>
      <c r="G27" s="29">
        <v>0.1</v>
      </c>
      <c r="H27" s="29">
        <v>0</v>
      </c>
      <c r="I27" s="29">
        <v>0.7</v>
      </c>
      <c r="J27" s="11" t="s">
        <v>47</v>
      </c>
    </row>
    <row r="28" spans="1:10" ht="19.899999999999999" customHeight="1" x14ac:dyDescent="0.25">
      <c r="A28" s="8" t="s">
        <v>158</v>
      </c>
      <c r="B28" s="29">
        <v>0.1</v>
      </c>
      <c r="C28" s="29">
        <v>0.2</v>
      </c>
      <c r="D28" s="29">
        <v>0.2</v>
      </c>
      <c r="E28" s="29">
        <v>0.3</v>
      </c>
      <c r="F28" s="29">
        <v>0.1</v>
      </c>
      <c r="G28" s="29">
        <v>0.1</v>
      </c>
      <c r="H28" s="29">
        <v>0</v>
      </c>
      <c r="I28" s="29">
        <v>0.9</v>
      </c>
      <c r="J28" s="11" t="s">
        <v>48</v>
      </c>
    </row>
    <row r="29" spans="1:10" ht="19.899999999999999" customHeight="1" x14ac:dyDescent="0.25">
      <c r="A29" s="8" t="s">
        <v>331</v>
      </c>
      <c r="B29" s="29">
        <v>0.1</v>
      </c>
      <c r="C29" s="29">
        <v>0.2</v>
      </c>
      <c r="D29" s="29">
        <v>0.3</v>
      </c>
      <c r="E29" s="29">
        <v>0.2</v>
      </c>
      <c r="F29" s="29">
        <v>0.2</v>
      </c>
      <c r="G29" s="29">
        <v>0</v>
      </c>
      <c r="H29" s="29">
        <v>0</v>
      </c>
      <c r="I29" s="29">
        <v>1</v>
      </c>
      <c r="J29" s="11" t="s">
        <v>49</v>
      </c>
    </row>
    <row r="30" spans="1:10" ht="19.899999999999999" customHeight="1" x14ac:dyDescent="0.25">
      <c r="A30" s="8" t="s">
        <v>159</v>
      </c>
      <c r="B30" s="29">
        <v>0.2</v>
      </c>
      <c r="C30" s="29">
        <v>0.2</v>
      </c>
      <c r="D30" s="29">
        <v>0.2</v>
      </c>
      <c r="E30" s="29">
        <v>0.3</v>
      </c>
      <c r="F30" s="29">
        <v>0.1</v>
      </c>
      <c r="G30" s="29">
        <v>0.1</v>
      </c>
      <c r="H30" s="29">
        <v>0.1</v>
      </c>
      <c r="I30" s="29">
        <v>1.1000000000000001</v>
      </c>
      <c r="J30" s="11" t="s">
        <v>50</v>
      </c>
    </row>
    <row r="31" spans="1:10" ht="19.899999999999999" customHeight="1" x14ac:dyDescent="0.25">
      <c r="A31" s="8" t="s">
        <v>160</v>
      </c>
      <c r="B31" s="29">
        <v>0.4</v>
      </c>
      <c r="C31" s="29">
        <v>0.5</v>
      </c>
      <c r="D31" s="29">
        <v>0.2</v>
      </c>
      <c r="E31" s="29">
        <v>1.6</v>
      </c>
      <c r="F31" s="29">
        <v>0.2</v>
      </c>
      <c r="G31" s="29">
        <v>0.2</v>
      </c>
      <c r="H31" s="29">
        <v>0.1</v>
      </c>
      <c r="I31" s="29">
        <v>3</v>
      </c>
      <c r="J31" s="11" t="s">
        <v>51</v>
      </c>
    </row>
    <row r="32" spans="1:10" ht="19.899999999999999" customHeight="1" x14ac:dyDescent="0.25">
      <c r="A32" s="8" t="s">
        <v>332</v>
      </c>
      <c r="B32" s="29">
        <v>0.3</v>
      </c>
      <c r="C32" s="29">
        <v>0.5</v>
      </c>
      <c r="D32" s="29">
        <v>0.1</v>
      </c>
      <c r="E32" s="29">
        <v>1.3</v>
      </c>
      <c r="F32" s="29">
        <v>0.1</v>
      </c>
      <c r="G32" s="29">
        <v>0.2</v>
      </c>
      <c r="H32" s="29">
        <v>0</v>
      </c>
      <c r="I32" s="29">
        <v>2.5</v>
      </c>
      <c r="J32" s="11" t="s">
        <v>52</v>
      </c>
    </row>
    <row r="33" spans="1:10" ht="19.899999999999999" customHeight="1" x14ac:dyDescent="0.25">
      <c r="A33" s="8" t="s">
        <v>161</v>
      </c>
      <c r="B33" s="29">
        <v>0.2</v>
      </c>
      <c r="C33" s="29">
        <v>0.3</v>
      </c>
      <c r="D33" s="29">
        <v>0.1</v>
      </c>
      <c r="E33" s="29">
        <v>2.1</v>
      </c>
      <c r="F33" s="29">
        <v>0.1</v>
      </c>
      <c r="G33" s="29">
        <v>0.1</v>
      </c>
      <c r="H33" s="29">
        <v>0</v>
      </c>
      <c r="I33" s="29">
        <v>2.8</v>
      </c>
      <c r="J33" s="11" t="s">
        <v>53</v>
      </c>
    </row>
    <row r="34" spans="1:10" ht="19.899999999999999" customHeight="1" x14ac:dyDescent="0.25">
      <c r="A34" s="8" t="s">
        <v>162</v>
      </c>
      <c r="B34" s="29">
        <v>0.3</v>
      </c>
      <c r="C34" s="29">
        <v>0.3</v>
      </c>
      <c r="D34" s="29">
        <v>0.1</v>
      </c>
      <c r="E34" s="29">
        <v>1.1000000000000001</v>
      </c>
      <c r="F34" s="29">
        <v>0.1</v>
      </c>
      <c r="G34" s="29">
        <v>0.1</v>
      </c>
      <c r="H34" s="29">
        <v>0</v>
      </c>
      <c r="I34" s="29">
        <v>1.9</v>
      </c>
      <c r="J34" s="11" t="s">
        <v>54</v>
      </c>
    </row>
    <row r="35" spans="1:10" ht="19.899999999999999" customHeight="1" x14ac:dyDescent="0.25">
      <c r="A35" s="8" t="s">
        <v>163</v>
      </c>
      <c r="B35" s="29">
        <v>0.5</v>
      </c>
      <c r="C35" s="29">
        <v>0.7</v>
      </c>
      <c r="D35" s="29">
        <v>0.5</v>
      </c>
      <c r="E35" s="29">
        <v>0.5</v>
      </c>
      <c r="F35" s="29">
        <v>0</v>
      </c>
      <c r="G35" s="29">
        <v>0.1</v>
      </c>
      <c r="H35" s="29">
        <v>0</v>
      </c>
      <c r="I35" s="29">
        <v>2.1</v>
      </c>
      <c r="J35" s="11" t="s">
        <v>55</v>
      </c>
    </row>
    <row r="36" spans="1:10" ht="19.899999999999999" customHeight="1" x14ac:dyDescent="0.25">
      <c r="A36" s="8" t="s">
        <v>164</v>
      </c>
      <c r="B36" s="29">
        <v>0.2</v>
      </c>
      <c r="C36" s="29">
        <v>0.4</v>
      </c>
      <c r="D36" s="29">
        <v>0.2</v>
      </c>
      <c r="E36" s="29">
        <v>1</v>
      </c>
      <c r="F36" s="29">
        <v>0.1</v>
      </c>
      <c r="G36" s="29">
        <v>0.1</v>
      </c>
      <c r="H36" s="29">
        <v>0.1</v>
      </c>
      <c r="I36" s="29">
        <v>1.9</v>
      </c>
      <c r="J36" s="11" t="s">
        <v>56</v>
      </c>
    </row>
    <row r="37" spans="1:10" ht="19.899999999999999" customHeight="1" x14ac:dyDescent="0.25">
      <c r="A37" s="8" t="s">
        <v>165</v>
      </c>
      <c r="B37" s="29">
        <v>0.2</v>
      </c>
      <c r="C37" s="29">
        <v>0.3</v>
      </c>
      <c r="D37" s="29">
        <v>0.2</v>
      </c>
      <c r="E37" s="29">
        <v>1.1000000000000001</v>
      </c>
      <c r="F37" s="29">
        <v>0.1</v>
      </c>
      <c r="G37" s="29">
        <v>0.1</v>
      </c>
      <c r="H37" s="29">
        <v>0</v>
      </c>
      <c r="I37" s="29">
        <v>1.8</v>
      </c>
      <c r="J37" s="11" t="s">
        <v>90</v>
      </c>
    </row>
    <row r="38" spans="1:10" ht="19.899999999999999" customHeight="1" x14ac:dyDescent="0.25">
      <c r="A38" s="8" t="s">
        <v>166</v>
      </c>
      <c r="B38" s="29">
        <v>0.1</v>
      </c>
      <c r="C38" s="29">
        <v>0.2</v>
      </c>
      <c r="D38" s="29">
        <v>0.2</v>
      </c>
      <c r="E38" s="29">
        <v>0.5</v>
      </c>
      <c r="F38" s="29">
        <v>0.1</v>
      </c>
      <c r="G38" s="29">
        <v>0.1</v>
      </c>
      <c r="H38" s="29">
        <v>0.1</v>
      </c>
      <c r="I38" s="29">
        <v>1.1000000000000001</v>
      </c>
      <c r="J38" s="11" t="s">
        <v>58</v>
      </c>
    </row>
    <row r="39" spans="1:10" ht="19.899999999999999" customHeight="1" x14ac:dyDescent="0.25">
      <c r="A39" s="8" t="s">
        <v>167</v>
      </c>
      <c r="B39" s="29">
        <v>0.3</v>
      </c>
      <c r="C39" s="29">
        <v>0.3</v>
      </c>
      <c r="D39" s="29">
        <v>0.2</v>
      </c>
      <c r="E39" s="29">
        <v>1.3</v>
      </c>
      <c r="F39" s="29">
        <v>0.1</v>
      </c>
      <c r="G39" s="29">
        <v>0.1</v>
      </c>
      <c r="H39" s="29">
        <v>0</v>
      </c>
      <c r="I39" s="29">
        <v>2</v>
      </c>
      <c r="J39" s="11" t="s">
        <v>59</v>
      </c>
    </row>
    <row r="40" spans="1:10" ht="19.899999999999999" customHeight="1" x14ac:dyDescent="0.25">
      <c r="A40" s="8" t="s">
        <v>168</v>
      </c>
      <c r="B40" s="29">
        <v>0.4</v>
      </c>
      <c r="C40" s="29">
        <v>0.3</v>
      </c>
      <c r="D40" s="29">
        <v>0.1</v>
      </c>
      <c r="E40" s="29">
        <v>0.8</v>
      </c>
      <c r="F40" s="29">
        <v>0.1</v>
      </c>
      <c r="G40" s="29">
        <v>0.1</v>
      </c>
      <c r="H40" s="29">
        <v>0</v>
      </c>
      <c r="I40" s="29">
        <v>1.5</v>
      </c>
      <c r="J40" s="11" t="s">
        <v>93</v>
      </c>
    </row>
    <row r="41" spans="1:10" ht="19.899999999999999" customHeight="1" x14ac:dyDescent="0.25">
      <c r="A41" s="8" t="s">
        <v>169</v>
      </c>
      <c r="B41" s="29">
        <v>0.2</v>
      </c>
      <c r="C41" s="29">
        <v>0.3</v>
      </c>
      <c r="D41" s="29">
        <v>0.3</v>
      </c>
      <c r="E41" s="29">
        <v>0.9</v>
      </c>
      <c r="F41" s="29">
        <v>0.1</v>
      </c>
      <c r="G41" s="29">
        <v>0.2</v>
      </c>
      <c r="H41" s="29">
        <v>0.1</v>
      </c>
      <c r="I41" s="29">
        <v>1.8</v>
      </c>
      <c r="J41" s="11" t="s">
        <v>61</v>
      </c>
    </row>
    <row r="42" spans="1:10" ht="19.899999999999999" customHeight="1" x14ac:dyDescent="0.25">
      <c r="A42" s="41" t="s">
        <v>170</v>
      </c>
      <c r="B42" s="30">
        <v>0.2</v>
      </c>
      <c r="C42" s="30">
        <v>0.3</v>
      </c>
      <c r="D42" s="30">
        <v>0.2</v>
      </c>
      <c r="E42" s="30">
        <v>1.2</v>
      </c>
      <c r="F42" s="30">
        <v>0.1</v>
      </c>
      <c r="G42" s="30">
        <v>0.1</v>
      </c>
      <c r="H42" s="30">
        <v>0</v>
      </c>
      <c r="I42" s="30">
        <v>1.9</v>
      </c>
      <c r="J42" s="11" t="s">
        <v>135</v>
      </c>
    </row>
    <row r="43" spans="1:10" ht="15" customHeight="1" x14ac:dyDescent="0.25">
      <c r="A43" s="79" t="s">
        <v>454</v>
      </c>
      <c r="B43" s="79"/>
      <c r="C43" s="79"/>
      <c r="D43" s="79"/>
      <c r="E43" s="79"/>
      <c r="F43" s="79"/>
      <c r="G43" s="79"/>
      <c r="H43" s="79"/>
      <c r="I43" s="79"/>
      <c r="J43" s="79"/>
    </row>
  </sheetData>
  <mergeCells count="7">
    <mergeCell ref="A43:J43"/>
    <mergeCell ref="A1:J1"/>
    <mergeCell ref="A2:J2"/>
    <mergeCell ref="J4:J5"/>
    <mergeCell ref="A4:A5"/>
    <mergeCell ref="A3:E3"/>
    <mergeCell ref="F3:J3"/>
  </mergeCells>
  <pageMargins left="0.70866141732283472" right="0.70866141732283472" top="0.74803149606299213" bottom="0.74803149606299213" header="0.31496062992125984" footer="0.31496062992125984"/>
  <pageSetup scale="68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0" tint="-0.14999847407452621"/>
  </sheetPr>
  <dimension ref="A1:E43"/>
  <sheetViews>
    <sheetView tabSelected="1" topLeftCell="A19" workbookViewId="0">
      <selection activeCell="K12" sqref="K12"/>
    </sheetView>
  </sheetViews>
  <sheetFormatPr defaultColWidth="15.5703125" defaultRowHeight="15" x14ac:dyDescent="0.25"/>
  <cols>
    <col min="1" max="1" width="23.5703125" style="66" customWidth="1"/>
    <col min="2" max="3" width="15.5703125" style="66" customWidth="1"/>
    <col min="4" max="4" width="11.85546875" style="66" customWidth="1"/>
    <col min="5" max="5" width="18.42578125" style="66" customWidth="1"/>
    <col min="6" max="6" width="15.5703125" style="67" customWidth="1"/>
    <col min="7" max="16384" width="15.5703125" style="67"/>
  </cols>
  <sheetData>
    <row r="1" spans="1:5" customFormat="1" ht="20.25" customHeight="1" x14ac:dyDescent="0.25">
      <c r="A1" s="104" t="s">
        <v>446</v>
      </c>
      <c r="B1" s="105"/>
      <c r="C1" s="105"/>
      <c r="D1" s="105"/>
      <c r="E1" s="106"/>
    </row>
    <row r="2" spans="1:5" customFormat="1" ht="21.75" customHeight="1" x14ac:dyDescent="0.25">
      <c r="A2" s="104" t="s">
        <v>439</v>
      </c>
      <c r="B2" s="105"/>
      <c r="C2" s="105"/>
      <c r="D2" s="105"/>
      <c r="E2" s="106"/>
    </row>
    <row r="3" spans="1:5" customFormat="1" ht="28.5" customHeight="1" x14ac:dyDescent="0.25">
      <c r="A3" s="109" t="s">
        <v>354</v>
      </c>
      <c r="B3" s="58" t="s">
        <v>447</v>
      </c>
      <c r="C3" s="58" t="s">
        <v>448</v>
      </c>
      <c r="D3" s="58" t="s">
        <v>177</v>
      </c>
      <c r="E3" s="107" t="s">
        <v>26</v>
      </c>
    </row>
    <row r="4" spans="1:5" customFormat="1" ht="22.5" customHeight="1" x14ac:dyDescent="0.25">
      <c r="A4" s="110"/>
      <c r="B4" s="58" t="s">
        <v>440</v>
      </c>
      <c r="C4" s="58" t="s">
        <v>441</v>
      </c>
      <c r="D4" s="58" t="s">
        <v>62</v>
      </c>
      <c r="E4" s="108"/>
    </row>
    <row r="5" spans="1:5" customFormat="1" x14ac:dyDescent="0.25">
      <c r="A5" s="57" t="s">
        <v>449</v>
      </c>
      <c r="B5" s="59">
        <v>846</v>
      </c>
      <c r="C5" s="59">
        <v>31</v>
      </c>
      <c r="D5" s="59">
        <v>877</v>
      </c>
      <c r="E5" s="60" t="s">
        <v>442</v>
      </c>
    </row>
    <row r="6" spans="1:5" customFormat="1" x14ac:dyDescent="0.25">
      <c r="A6" s="57" t="s">
        <v>140</v>
      </c>
      <c r="B6" s="59">
        <v>87983</v>
      </c>
      <c r="C6" s="59">
        <v>22407</v>
      </c>
      <c r="D6" s="59">
        <v>110390</v>
      </c>
      <c r="E6" s="60" t="s">
        <v>64</v>
      </c>
    </row>
    <row r="7" spans="1:5" customFormat="1" x14ac:dyDescent="0.25">
      <c r="A7" s="57" t="s">
        <v>141</v>
      </c>
      <c r="B7" s="59">
        <v>473</v>
      </c>
      <c r="C7" s="59">
        <v>348</v>
      </c>
      <c r="D7" s="59">
        <v>821</v>
      </c>
      <c r="E7" s="60" t="s">
        <v>65</v>
      </c>
    </row>
    <row r="8" spans="1:5" customFormat="1" x14ac:dyDescent="0.25">
      <c r="A8" s="57" t="s">
        <v>142</v>
      </c>
      <c r="B8" s="59">
        <v>21951</v>
      </c>
      <c r="C8" s="59">
        <v>29234</v>
      </c>
      <c r="D8" s="59">
        <v>51185</v>
      </c>
      <c r="E8" s="60" t="s">
        <v>66</v>
      </c>
    </row>
    <row r="9" spans="1:5" customFormat="1" x14ac:dyDescent="0.25">
      <c r="A9" s="57" t="s">
        <v>143</v>
      </c>
      <c r="B9" s="59">
        <v>88374</v>
      </c>
      <c r="C9" s="59">
        <v>277101</v>
      </c>
      <c r="D9" s="59">
        <v>365475</v>
      </c>
      <c r="E9" s="60" t="s">
        <v>67</v>
      </c>
    </row>
    <row r="10" spans="1:5" customFormat="1" x14ac:dyDescent="0.25">
      <c r="A10" s="57" t="s">
        <v>144</v>
      </c>
      <c r="B10" s="59">
        <v>4567</v>
      </c>
      <c r="C10" s="59">
        <v>2758</v>
      </c>
      <c r="D10" s="59">
        <v>7325</v>
      </c>
      <c r="E10" s="60" t="s">
        <v>68</v>
      </c>
    </row>
    <row r="11" spans="1:5" customFormat="1" x14ac:dyDescent="0.25">
      <c r="A11" s="57" t="s">
        <v>145</v>
      </c>
      <c r="B11" s="59">
        <v>16750</v>
      </c>
      <c r="C11" s="59">
        <v>16345</v>
      </c>
      <c r="D11" s="59">
        <v>33095</v>
      </c>
      <c r="E11" s="60" t="s">
        <v>69</v>
      </c>
    </row>
    <row r="12" spans="1:5" customFormat="1" x14ac:dyDescent="0.25">
      <c r="A12" s="57" t="s">
        <v>146</v>
      </c>
      <c r="B12" s="59">
        <v>32058</v>
      </c>
      <c r="C12" s="59">
        <v>68364</v>
      </c>
      <c r="D12" s="59">
        <v>100422</v>
      </c>
      <c r="E12" s="60" t="s">
        <v>35</v>
      </c>
    </row>
    <row r="13" spans="1:5" customFormat="1" x14ac:dyDescent="0.25">
      <c r="A13" s="57" t="s">
        <v>445</v>
      </c>
      <c r="B13" s="59">
        <v>97</v>
      </c>
      <c r="C13" s="59">
        <v>100</v>
      </c>
      <c r="D13" s="59">
        <v>197</v>
      </c>
      <c r="E13" s="60" t="s">
        <v>443</v>
      </c>
    </row>
    <row r="14" spans="1:5" customFormat="1" x14ac:dyDescent="0.25">
      <c r="A14" s="57" t="s">
        <v>147</v>
      </c>
      <c r="B14" s="59">
        <v>6810</v>
      </c>
      <c r="C14" s="59">
        <v>1749</v>
      </c>
      <c r="D14" s="59">
        <v>8559</v>
      </c>
      <c r="E14" s="60" t="s">
        <v>70</v>
      </c>
    </row>
    <row r="15" spans="1:5" customFormat="1" x14ac:dyDescent="0.25">
      <c r="A15" s="57" t="s">
        <v>148</v>
      </c>
      <c r="B15" s="59">
        <v>35666</v>
      </c>
      <c r="C15" s="59">
        <v>53575</v>
      </c>
      <c r="D15" s="59">
        <v>89241</v>
      </c>
      <c r="E15" s="60" t="s">
        <v>71</v>
      </c>
    </row>
    <row r="16" spans="1:5" customFormat="1" x14ac:dyDescent="0.25">
      <c r="A16" s="57" t="s">
        <v>149</v>
      </c>
      <c r="B16" s="59">
        <v>60006</v>
      </c>
      <c r="C16" s="59">
        <v>45365</v>
      </c>
      <c r="D16" s="59">
        <v>105371</v>
      </c>
      <c r="E16" s="60" t="s">
        <v>72</v>
      </c>
    </row>
    <row r="17" spans="1:5" customFormat="1" x14ac:dyDescent="0.25">
      <c r="A17" s="57" t="s">
        <v>150</v>
      </c>
      <c r="B17" s="59">
        <v>17979</v>
      </c>
      <c r="C17" s="59">
        <v>15165</v>
      </c>
      <c r="D17" s="59">
        <v>33144</v>
      </c>
      <c r="E17" s="60" t="s">
        <v>73</v>
      </c>
    </row>
    <row r="18" spans="1:5" customFormat="1" x14ac:dyDescent="0.25">
      <c r="A18" s="57" t="s">
        <v>355</v>
      </c>
      <c r="B18" s="59">
        <v>9654</v>
      </c>
      <c r="C18" s="59">
        <v>9415</v>
      </c>
      <c r="D18" s="59">
        <v>19069</v>
      </c>
      <c r="E18" s="60" t="s">
        <v>444</v>
      </c>
    </row>
    <row r="19" spans="1:5" customFormat="1" x14ac:dyDescent="0.25">
      <c r="A19" s="57" t="s">
        <v>151</v>
      </c>
      <c r="B19" s="59">
        <v>13046</v>
      </c>
      <c r="C19" s="59">
        <v>38360</v>
      </c>
      <c r="D19" s="59">
        <v>51406</v>
      </c>
      <c r="E19" s="60" t="s">
        <v>75</v>
      </c>
    </row>
    <row r="20" spans="1:5" customFormat="1" x14ac:dyDescent="0.25">
      <c r="A20" s="57" t="s">
        <v>152</v>
      </c>
      <c r="B20" s="59">
        <v>173605</v>
      </c>
      <c r="C20" s="59">
        <v>60698</v>
      </c>
      <c r="D20" s="59">
        <v>234303</v>
      </c>
      <c r="E20" s="60" t="s">
        <v>76</v>
      </c>
    </row>
    <row r="21" spans="1:5" customFormat="1" x14ac:dyDescent="0.25">
      <c r="A21" s="57" t="s">
        <v>153</v>
      </c>
      <c r="B21" s="59">
        <v>138581</v>
      </c>
      <c r="C21" s="59">
        <v>57517</v>
      </c>
      <c r="D21" s="59">
        <v>196098</v>
      </c>
      <c r="E21" s="60" t="s">
        <v>77</v>
      </c>
    </row>
    <row r="22" spans="1:5" customFormat="1" x14ac:dyDescent="0.25">
      <c r="A22" s="57" t="s">
        <v>249</v>
      </c>
      <c r="B22" s="59">
        <v>71</v>
      </c>
      <c r="C22" s="59">
        <v>59</v>
      </c>
      <c r="D22" s="59">
        <v>130</v>
      </c>
      <c r="E22" s="60" t="s">
        <v>248</v>
      </c>
    </row>
    <row r="23" spans="1:5" customFormat="1" x14ac:dyDescent="0.25">
      <c r="A23" s="57" t="s">
        <v>154</v>
      </c>
      <c r="B23" s="59">
        <v>58</v>
      </c>
      <c r="C23" s="59">
        <v>30</v>
      </c>
      <c r="D23" s="59">
        <v>88</v>
      </c>
      <c r="E23" s="60" t="s">
        <v>78</v>
      </c>
    </row>
    <row r="24" spans="1:5" customFormat="1" x14ac:dyDescent="0.25">
      <c r="A24" s="57" t="s">
        <v>155</v>
      </c>
      <c r="B24" s="59">
        <v>91295</v>
      </c>
      <c r="C24" s="59">
        <v>100656</v>
      </c>
      <c r="D24" s="59">
        <v>191951</v>
      </c>
      <c r="E24" s="60" t="s">
        <v>79</v>
      </c>
    </row>
    <row r="25" spans="1:5" customFormat="1" x14ac:dyDescent="0.25">
      <c r="A25" s="57" t="s">
        <v>156</v>
      </c>
      <c r="B25" s="59">
        <v>268786</v>
      </c>
      <c r="C25" s="59">
        <v>188077</v>
      </c>
      <c r="D25" s="59">
        <v>456863</v>
      </c>
      <c r="E25" s="60" t="s">
        <v>80</v>
      </c>
    </row>
    <row r="26" spans="1:5" customFormat="1" x14ac:dyDescent="0.25">
      <c r="A26" s="57" t="s">
        <v>157</v>
      </c>
      <c r="B26" s="59">
        <v>1891</v>
      </c>
      <c r="C26" s="59">
        <v>733</v>
      </c>
      <c r="D26" s="59">
        <v>2624</v>
      </c>
      <c r="E26" s="60" t="s">
        <v>81</v>
      </c>
    </row>
    <row r="27" spans="1:5" customFormat="1" x14ac:dyDescent="0.25">
      <c r="A27" s="57" t="s">
        <v>158</v>
      </c>
      <c r="B27" s="59">
        <v>1476</v>
      </c>
      <c r="C27" s="59">
        <v>1293</v>
      </c>
      <c r="D27" s="59">
        <v>2769</v>
      </c>
      <c r="E27" s="60" t="s">
        <v>98</v>
      </c>
    </row>
    <row r="28" spans="1:5" customFormat="1" x14ac:dyDescent="0.25">
      <c r="A28" s="57" t="s">
        <v>331</v>
      </c>
      <c r="B28" s="59">
        <v>802</v>
      </c>
      <c r="C28" s="59">
        <v>247</v>
      </c>
      <c r="D28" s="59">
        <v>1049</v>
      </c>
      <c r="E28" s="60" t="s">
        <v>82</v>
      </c>
    </row>
    <row r="29" spans="1:5" customFormat="1" x14ac:dyDescent="0.25">
      <c r="A29" s="57" t="s">
        <v>159</v>
      </c>
      <c r="B29" s="59">
        <v>40</v>
      </c>
      <c r="C29" s="59">
        <v>27</v>
      </c>
      <c r="D29" s="59">
        <v>67</v>
      </c>
      <c r="E29" s="60" t="s">
        <v>83</v>
      </c>
    </row>
    <row r="30" spans="1:5" customFormat="1" x14ac:dyDescent="0.25">
      <c r="A30" s="57" t="s">
        <v>160</v>
      </c>
      <c r="B30" s="59">
        <v>39402</v>
      </c>
      <c r="C30" s="59">
        <v>33423</v>
      </c>
      <c r="D30" s="59">
        <v>72825</v>
      </c>
      <c r="E30" s="60" t="s">
        <v>84</v>
      </c>
    </row>
    <row r="31" spans="1:5" customFormat="1" x14ac:dyDescent="0.25">
      <c r="A31" s="57" t="s">
        <v>332</v>
      </c>
      <c r="B31" s="59">
        <v>3566</v>
      </c>
      <c r="C31" s="59">
        <v>1472</v>
      </c>
      <c r="D31" s="59">
        <v>5038</v>
      </c>
      <c r="E31" s="60" t="s">
        <v>85</v>
      </c>
    </row>
    <row r="32" spans="1:5" customFormat="1" x14ac:dyDescent="0.25">
      <c r="A32" s="57" t="s">
        <v>161</v>
      </c>
      <c r="B32" s="59">
        <v>51651</v>
      </c>
      <c r="C32" s="59">
        <v>44934</v>
      </c>
      <c r="D32" s="59">
        <v>96585</v>
      </c>
      <c r="E32" s="60" t="s">
        <v>86</v>
      </c>
    </row>
    <row r="33" spans="1:5" customFormat="1" x14ac:dyDescent="0.25">
      <c r="A33" s="57" t="s">
        <v>162</v>
      </c>
      <c r="B33" s="59">
        <v>69653</v>
      </c>
      <c r="C33" s="59">
        <v>74211</v>
      </c>
      <c r="D33" s="59">
        <v>143864</v>
      </c>
      <c r="E33" s="60" t="s">
        <v>87</v>
      </c>
    </row>
    <row r="34" spans="1:5" customFormat="1" x14ac:dyDescent="0.25">
      <c r="A34" s="57" t="s">
        <v>163</v>
      </c>
      <c r="B34" s="59">
        <v>174</v>
      </c>
      <c r="C34" s="59">
        <v>99</v>
      </c>
      <c r="D34" s="59">
        <v>273</v>
      </c>
      <c r="E34" s="60" t="s">
        <v>88</v>
      </c>
    </row>
    <row r="35" spans="1:5" customFormat="1" x14ac:dyDescent="0.25">
      <c r="A35" s="57" t="s">
        <v>164</v>
      </c>
      <c r="B35" s="59">
        <v>148633</v>
      </c>
      <c r="C35" s="59">
        <v>34902</v>
      </c>
      <c r="D35" s="59">
        <v>183535</v>
      </c>
      <c r="E35" s="60" t="s">
        <v>89</v>
      </c>
    </row>
    <row r="36" spans="1:5" customFormat="1" x14ac:dyDescent="0.25">
      <c r="A36" s="57" t="s">
        <v>165</v>
      </c>
      <c r="B36" s="59">
        <v>60676</v>
      </c>
      <c r="C36" s="59">
        <v>29072</v>
      </c>
      <c r="D36" s="59">
        <v>89748</v>
      </c>
      <c r="E36" s="60" t="s">
        <v>90</v>
      </c>
    </row>
    <row r="37" spans="1:5" customFormat="1" x14ac:dyDescent="0.25">
      <c r="A37" s="57" t="s">
        <v>166</v>
      </c>
      <c r="B37" s="59">
        <v>3660</v>
      </c>
      <c r="C37" s="59">
        <v>2845</v>
      </c>
      <c r="D37" s="59">
        <v>6505</v>
      </c>
      <c r="E37" s="60" t="s">
        <v>91</v>
      </c>
    </row>
    <row r="38" spans="1:5" customFormat="1" x14ac:dyDescent="0.25">
      <c r="A38" s="57" t="s">
        <v>167</v>
      </c>
      <c r="B38" s="59">
        <v>225752</v>
      </c>
      <c r="C38" s="59">
        <v>530347</v>
      </c>
      <c r="D38" s="59">
        <v>756099</v>
      </c>
      <c r="E38" s="60" t="s">
        <v>92</v>
      </c>
    </row>
    <row r="39" spans="1:5" customFormat="1" x14ac:dyDescent="0.25">
      <c r="A39" s="57" t="s">
        <v>168</v>
      </c>
      <c r="B39" s="59">
        <v>7554</v>
      </c>
      <c r="C39" s="59">
        <v>14611</v>
      </c>
      <c r="D39" s="59">
        <v>22165</v>
      </c>
      <c r="E39" s="60" t="s">
        <v>93</v>
      </c>
    </row>
    <row r="40" spans="1:5" customFormat="1" x14ac:dyDescent="0.25">
      <c r="A40" s="57" t="s">
        <v>169</v>
      </c>
      <c r="B40" s="59">
        <v>101410</v>
      </c>
      <c r="C40" s="59">
        <v>168657</v>
      </c>
      <c r="D40" s="59">
        <v>270067</v>
      </c>
      <c r="E40" s="60" t="s">
        <v>94</v>
      </c>
    </row>
    <row r="41" spans="1:5" customFormat="1" x14ac:dyDescent="0.25">
      <c r="A41" s="61" t="s">
        <v>450</v>
      </c>
      <c r="B41" s="62"/>
      <c r="C41" s="62"/>
      <c r="D41" s="62"/>
      <c r="E41" s="63"/>
    </row>
    <row r="42" spans="1:5" customFormat="1" x14ac:dyDescent="0.25">
      <c r="A42" s="64"/>
      <c r="B42" s="64"/>
      <c r="C42" s="64"/>
      <c r="D42" s="64"/>
      <c r="E42" s="64"/>
    </row>
    <row r="43" spans="1:5" customFormat="1" hidden="1" x14ac:dyDescent="0.25">
      <c r="A43" s="65"/>
      <c r="B43" s="65"/>
      <c r="C43" s="65"/>
      <c r="D43" s="65"/>
      <c r="E43" s="65"/>
    </row>
  </sheetData>
  <mergeCells count="4">
    <mergeCell ref="A1:E1"/>
    <mergeCell ref="A2:E2"/>
    <mergeCell ref="E3:E4"/>
    <mergeCell ref="A3:A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17</vt:i4>
      </vt:variant>
    </vt:vector>
  </HeadingPairs>
  <TitlesOfParts>
    <vt:vector size="35" baseType="lpstr"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6.11</vt:lpstr>
      <vt:lpstr>6.12</vt:lpstr>
      <vt:lpstr>6.13</vt:lpstr>
      <vt:lpstr>6.14</vt:lpstr>
      <vt:lpstr>6.15</vt:lpstr>
      <vt:lpstr>6.16</vt:lpstr>
      <vt:lpstr>6.17</vt:lpstr>
      <vt:lpstr>6.18</vt:lpstr>
      <vt:lpstr>'6.1'!_Toc34403293</vt:lpstr>
      <vt:lpstr>'6.5'!_Toc34403294</vt:lpstr>
      <vt:lpstr>'6.6'!_Toc34403295</vt:lpstr>
      <vt:lpstr>'6.2'!_Toc34403296</vt:lpstr>
      <vt:lpstr>'6.3'!_Toc34403297</vt:lpstr>
      <vt:lpstr>'6.10'!_Toc34403299</vt:lpstr>
      <vt:lpstr>'6.14'!_Toc34403302</vt:lpstr>
      <vt:lpstr>'6.15'!_Toc34403304</vt:lpstr>
      <vt:lpstr>'6.16'!_Toc34403305</vt:lpstr>
      <vt:lpstr>'6.17'!_Toc34403306</vt:lpstr>
      <vt:lpstr>'6.10'!Print_Area</vt:lpstr>
      <vt:lpstr>'6.2'!Print_Area</vt:lpstr>
      <vt:lpstr>'6.3'!Print_Area</vt:lpstr>
      <vt:lpstr>'6.4'!Print_Area</vt:lpstr>
      <vt:lpstr>'6.5'!Print_Area</vt:lpstr>
      <vt:lpstr>'6.6'!Print_Area</vt:lpstr>
      <vt:lpstr>'6.8'!Print_Area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SSD</cp:lastModifiedBy>
  <cp:lastPrinted>2024-03-19T06:45:50Z</cp:lastPrinted>
  <dcterms:created xsi:type="dcterms:W3CDTF">2020-03-11T11:37:20Z</dcterms:created>
  <dcterms:modified xsi:type="dcterms:W3CDTF">2025-04-01T04:24:52Z</dcterms:modified>
</cp:coreProperties>
</file>