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160" windowHeight="7755" activeTab="0"/>
  </bookViews>
  <sheets>
    <sheet name="All India" sheetId="1" r:id="rId1"/>
    <sheet name="Statewise" sheetId="2" r:id="rId2"/>
  </sheets>
  <definedNames>
    <definedName name="_xlnm.Print_Area" localSheetId="0">'All India'!$A$1:$U$31</definedName>
    <definedName name="_xlnm.Print_Area" localSheetId="1">'Statewise'!$A$1:$EK$39</definedName>
    <definedName name="_xlnm.Print_Titles" localSheetId="1">'Statewise'!$A:$A</definedName>
  </definedNames>
  <calcPr fullCalcOnLoad="1"/>
</workbook>
</file>

<file path=xl/sharedStrings.xml><?xml version="1.0" encoding="utf-8"?>
<sst xmlns="http://schemas.openxmlformats.org/spreadsheetml/2006/main" count="313" uniqueCount="101">
  <si>
    <t>Table 15.1 - NUMBER OF REPORTING MINES IN INDIA</t>
  </si>
  <si>
    <t>Fuels</t>
  </si>
  <si>
    <t>Metallic Minerals</t>
  </si>
  <si>
    <t>mite</t>
  </si>
  <si>
    <t>Ore</t>
  </si>
  <si>
    <t>spar</t>
  </si>
  <si>
    <t>Clay</t>
  </si>
  <si>
    <t xml:space="preserve"> -sum</t>
  </si>
  <si>
    <t>Stone</t>
  </si>
  <si>
    <t>(Crude)</t>
  </si>
  <si>
    <t>tite</t>
  </si>
  <si>
    <t xml:space="preserve">          1</t>
  </si>
  <si>
    <t xml:space="preserve">      2</t>
  </si>
  <si>
    <t xml:space="preserve"> 2000-01</t>
  </si>
  <si>
    <t xml:space="preserve"> 2001-02</t>
  </si>
  <si>
    <t xml:space="preserve"> 2002-03</t>
  </si>
  <si>
    <t xml:space="preserve"> 2003-04</t>
  </si>
  <si>
    <t xml:space="preserve"> 2004-05 </t>
  </si>
  <si>
    <t xml:space="preserve"> 2005-06</t>
  </si>
  <si>
    <t xml:space="preserve"> 2006-07</t>
  </si>
  <si>
    <t xml:space="preserve"> 2007-08</t>
  </si>
  <si>
    <t xml:space="preserve"> 2008-09 </t>
  </si>
  <si>
    <t>Notes:</t>
  </si>
  <si>
    <t xml:space="preserve">  1. "All minerals" excludes data for atomic and minor minerals, natural gas and petroleum (crude).</t>
  </si>
  <si>
    <t xml:space="preserve">  2.  Data in respect of Union Territories is nil/negligible.</t>
  </si>
  <si>
    <t xml:space="preserve">   Year</t>
  </si>
  <si>
    <t>Total</t>
  </si>
  <si>
    <t>Coal</t>
  </si>
  <si>
    <t>Lignite</t>
  </si>
  <si>
    <t>Bauxite</t>
  </si>
  <si>
    <t>Chro-</t>
  </si>
  <si>
    <t>Iron</t>
  </si>
  <si>
    <t>Manganese</t>
  </si>
  <si>
    <t>Others</t>
  </si>
  <si>
    <t>Dolo-</t>
  </si>
  <si>
    <t>Fel-</t>
  </si>
  <si>
    <t>Fire</t>
  </si>
  <si>
    <t>Gyp-</t>
  </si>
  <si>
    <t>Kaolin</t>
  </si>
  <si>
    <t>Lime</t>
  </si>
  <si>
    <t>Mica</t>
  </si>
  <si>
    <t>Stea-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</si>
  <si>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</si>
  <si>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</si>
  <si>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</si>
  <si>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</si>
  <si>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Chhattisgarh</t>
  </si>
  <si>
    <t xml:space="preserve"> Goa</t>
  </si>
  <si>
    <t xml:space="preserve"> Gujarat </t>
  </si>
  <si>
    <t xml:space="preserve"> Haryana</t>
  </si>
  <si>
    <t xml:space="preserve"> Himachal Pradesh</t>
  </si>
  <si>
    <t xml:space="preserve"> Jammu &amp; Kashmir</t>
  </si>
  <si>
    <t>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</si>
  <si>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</si>
  <si>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</si>
  <si>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</si>
  <si>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</si>
  <si>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</si>
  <si>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</si>
  <si>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Rajasthan</t>
  </si>
  <si>
    <t xml:space="preserve"> Sikkim</t>
  </si>
  <si>
    <t xml:space="preserve"> Tamil Nadu</t>
  </si>
  <si>
    <t xml:space="preserve"> Uttar Pradesh</t>
  </si>
  <si>
    <t xml:space="preserve"> Uttarakhand</t>
  </si>
  <si>
    <t xml:space="preserve"> West Bengal</t>
  </si>
  <si>
    <t xml:space="preserve"> Odisha</t>
  </si>
  <si>
    <t xml:space="preserve"> Source: Indian Bureau of Mines, Ministry of Mines</t>
  </si>
  <si>
    <t>`</t>
  </si>
  <si>
    <t>2009-10</t>
  </si>
  <si>
    <t>All Minerals</t>
  </si>
  <si>
    <t>All Minerals Total</t>
  </si>
  <si>
    <t>STATE</t>
  </si>
  <si>
    <t>Chromite</t>
  </si>
  <si>
    <t>Manganese Ore</t>
  </si>
  <si>
    <t>Felspar</t>
  </si>
  <si>
    <t>Fire Clay</t>
  </si>
  <si>
    <t>Gypsum</t>
  </si>
  <si>
    <t>Lime Stone</t>
  </si>
  <si>
    <t>Mica (Crude)</t>
  </si>
  <si>
    <t>Steatite</t>
  </si>
  <si>
    <t xml:space="preserve"> 2009-10 </t>
  </si>
  <si>
    <t>Fuel</t>
  </si>
  <si>
    <t>Non-Metallic Menerals</t>
  </si>
  <si>
    <t>Iron Ore</t>
  </si>
  <si>
    <t>(Unit in Numbers)</t>
  </si>
  <si>
    <t>Dolomite</t>
  </si>
  <si>
    <t xml:space="preserve">  "All minerals" excludes data for atomic and minor minerals, natural gas and petroleum (crude).</t>
  </si>
  <si>
    <t>2010-11</t>
  </si>
  <si>
    <t xml:space="preserve">2010-11 </t>
  </si>
  <si>
    <t>Non-Metallic</t>
  </si>
  <si>
    <t>2011-12</t>
  </si>
  <si>
    <t>Total No of Mines</t>
  </si>
  <si>
    <t>2012-13</t>
  </si>
  <si>
    <t>2015-16(P)</t>
  </si>
  <si>
    <t>Telangana</t>
  </si>
  <si>
    <t>MINING</t>
  </si>
  <si>
    <t>2013-14*</t>
  </si>
  <si>
    <t>2014-15</t>
  </si>
  <si>
    <t>2013.14 *</t>
  </si>
  <si>
    <t>2015.16 (P)</t>
  </si>
  <si>
    <t>MININIG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</si>
</sst>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entury Gothic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ourier"/>
      <family val="3"/>
    </font>
    <font>
      <sz val="10"/>
      <name val="Century Gothic"/>
      <family val="2"/>
    </font>
    <font>
      <sz val="10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10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Times New Roman"/>
      <family val="1"/>
    </font>
    <font>
      <sz val="10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" fillId="25" borderId="0" applyNumberFormat="0" applyBorder="0" applyAlignment="0" applyProtection="0"/>
    <xf numFmtId="0" fontId="38" fillId="26" borderId="0" applyNumberFormat="0" applyBorder="0" applyAlignment="0" applyProtection="0"/>
    <xf numFmtId="0" fontId="3" fillId="17" borderId="0" applyNumberFormat="0" applyBorder="0" applyAlignment="0" applyProtection="0"/>
    <xf numFmtId="0" fontId="38" fillId="27" borderId="0" applyNumberFormat="0" applyBorder="0" applyAlignment="0" applyProtection="0"/>
    <xf numFmtId="0" fontId="3" fillId="19" borderId="0" applyNumberFormat="0" applyBorder="0" applyAlignment="0" applyProtection="0"/>
    <xf numFmtId="0" fontId="38" fillId="28" borderId="0" applyNumberFormat="0" applyBorder="0" applyAlignment="0" applyProtection="0"/>
    <xf numFmtId="0" fontId="3" fillId="29" borderId="0" applyNumberFormat="0" applyBorder="0" applyAlignment="0" applyProtection="0"/>
    <xf numFmtId="0" fontId="38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" fillId="33" borderId="0" applyNumberFormat="0" applyBorder="0" applyAlignment="0" applyProtection="0"/>
    <xf numFmtId="0" fontId="38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36" borderId="0" applyNumberFormat="0" applyBorder="0" applyAlignment="0" applyProtection="0"/>
    <xf numFmtId="0" fontId="3" fillId="37" borderId="0" applyNumberFormat="0" applyBorder="0" applyAlignment="0" applyProtection="0"/>
    <xf numFmtId="0" fontId="38" fillId="38" borderId="0" applyNumberFormat="0" applyBorder="0" applyAlignment="0" applyProtection="0"/>
    <xf numFmtId="0" fontId="3" fillId="39" borderId="0" applyNumberFormat="0" applyBorder="0" applyAlignment="0" applyProtection="0"/>
    <xf numFmtId="0" fontId="38" fillId="40" borderId="0" applyNumberFormat="0" applyBorder="0" applyAlignment="0" applyProtection="0"/>
    <xf numFmtId="0" fontId="3" fillId="29" borderId="0" applyNumberFormat="0" applyBorder="0" applyAlignment="0" applyProtection="0"/>
    <xf numFmtId="0" fontId="38" fillId="41" borderId="0" applyNumberFormat="0" applyBorder="0" applyAlignment="0" applyProtection="0"/>
    <xf numFmtId="0" fontId="3" fillId="31" borderId="0" applyNumberFormat="0" applyBorder="0" applyAlignment="0" applyProtection="0"/>
    <xf numFmtId="0" fontId="38" fillId="42" borderId="0" applyNumberFormat="0" applyBorder="0" applyAlignment="0" applyProtection="0"/>
    <xf numFmtId="0" fontId="3" fillId="43" borderId="0" applyNumberFormat="0" applyBorder="0" applyAlignment="0" applyProtection="0"/>
    <xf numFmtId="0" fontId="39" fillId="44" borderId="0" applyNumberFormat="0" applyBorder="0" applyAlignment="0" applyProtection="0"/>
    <xf numFmtId="0" fontId="4" fillId="5" borderId="0" applyNumberFormat="0" applyBorder="0" applyAlignment="0" applyProtection="0"/>
    <xf numFmtId="0" fontId="40" fillId="45" borderId="1" applyNumberFormat="0" applyAlignment="0" applyProtection="0"/>
    <xf numFmtId="0" fontId="5" fillId="46" borderId="2" applyNumberFormat="0" applyAlignment="0" applyProtection="0"/>
    <xf numFmtId="0" fontId="41" fillId="47" borderId="3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8" fillId="7" borderId="0" applyNumberFormat="0" applyBorder="0" applyAlignment="0" applyProtection="0"/>
    <xf numFmtId="0" fontId="44" fillId="0" borderId="5" applyNumberFormat="0" applyFill="0" applyAlignment="0" applyProtection="0"/>
    <xf numFmtId="0" fontId="9" fillId="0" borderId="6" applyNumberFormat="0" applyFill="0" applyAlignment="0" applyProtection="0"/>
    <xf numFmtId="0" fontId="45" fillId="0" borderId="7" applyNumberFormat="0" applyFill="0" applyAlignment="0" applyProtection="0"/>
    <xf numFmtId="0" fontId="10" fillId="0" borderId="8" applyNumberFormat="0" applyFill="0" applyAlignment="0" applyProtection="0"/>
    <xf numFmtId="0" fontId="46" fillId="0" borderId="9" applyNumberFormat="0" applyFill="0" applyAlignment="0" applyProtection="0"/>
    <xf numFmtId="0" fontId="11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50" borderId="1" applyNumberFormat="0" applyAlignment="0" applyProtection="0"/>
    <xf numFmtId="0" fontId="12" fillId="13" borderId="2" applyNumberFormat="0" applyAlignment="0" applyProtection="0"/>
    <xf numFmtId="0" fontId="48" fillId="0" borderId="11" applyNumberFormat="0" applyFill="0" applyAlignment="0" applyProtection="0"/>
    <xf numFmtId="0" fontId="13" fillId="0" borderId="12" applyNumberFormat="0" applyFill="0" applyAlignment="0" applyProtection="0"/>
    <xf numFmtId="0" fontId="49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0" fillId="53" borderId="13" applyNumberFormat="0" applyFont="0" applyAlignment="0" applyProtection="0"/>
    <xf numFmtId="0" fontId="15" fillId="54" borderId="14" applyNumberFormat="0" applyFont="0" applyAlignment="0" applyProtection="0"/>
    <xf numFmtId="0" fontId="50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8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78">
    <xf numFmtId="0" fontId="0" fillId="0" borderId="0" xfId="0" applyFont="1" applyAlignment="1">
      <alignment/>
    </xf>
    <xf numFmtId="0" fontId="2" fillId="0" borderId="0" xfId="91">
      <alignment/>
      <protection/>
    </xf>
    <xf numFmtId="0" fontId="2" fillId="55" borderId="0" xfId="91" applyFill="1">
      <alignment/>
      <protection/>
    </xf>
    <xf numFmtId="0" fontId="24" fillId="56" borderId="19" xfId="92" applyNumberFormat="1" applyFont="1" applyFill="1" applyBorder="1" applyAlignment="1" applyProtection="1">
      <alignment horizontal="right"/>
      <protection/>
    </xf>
    <xf numFmtId="0" fontId="20" fillId="57" borderId="0" xfId="92" applyFont="1" applyFill="1" applyBorder="1">
      <alignment/>
      <protection/>
    </xf>
    <xf numFmtId="0" fontId="20" fillId="56" borderId="0" xfId="92" applyFont="1" applyFill="1" applyBorder="1">
      <alignment/>
      <protection/>
    </xf>
    <xf numFmtId="1" fontId="21" fillId="57" borderId="0" xfId="92" applyNumberFormat="1" applyFont="1" applyFill="1" applyBorder="1" applyAlignment="1" applyProtection="1">
      <alignment/>
      <protection/>
    </xf>
    <xf numFmtId="1" fontId="20" fillId="57" borderId="0" xfId="92" applyNumberFormat="1" applyFont="1" applyFill="1" applyBorder="1" applyAlignment="1" applyProtection="1">
      <alignment horizontal="center"/>
      <protection/>
    </xf>
    <xf numFmtId="1" fontId="20" fillId="57" borderId="0" xfId="92" applyNumberFormat="1" applyFont="1" applyFill="1" applyBorder="1" applyAlignment="1" applyProtection="1">
      <alignment horizontal="right"/>
      <protection/>
    </xf>
    <xf numFmtId="0" fontId="20" fillId="57" borderId="0" xfId="92" applyFont="1" applyFill="1" applyBorder="1" applyProtection="1">
      <alignment/>
      <protection/>
    </xf>
    <xf numFmtId="0" fontId="20" fillId="58" borderId="0" xfId="92" applyFont="1" applyFill="1" applyBorder="1" applyAlignment="1" applyProtection="1">
      <alignment horizontal="right"/>
      <protection/>
    </xf>
    <xf numFmtId="0" fontId="20" fillId="57" borderId="0" xfId="92" applyFont="1" applyFill="1" applyBorder="1" applyAlignment="1" applyProtection="1">
      <alignment horizontal="right"/>
      <protection/>
    </xf>
    <xf numFmtId="1" fontId="24" fillId="56" borderId="20" xfId="92" applyNumberFormat="1" applyFont="1" applyFill="1" applyBorder="1" applyAlignment="1">
      <alignment/>
      <protection/>
    </xf>
    <xf numFmtId="1" fontId="24" fillId="56" borderId="21" xfId="92" applyNumberFormat="1" applyFont="1" applyFill="1" applyBorder="1" applyAlignment="1" applyProtection="1">
      <alignment horizontal="left"/>
      <protection/>
    </xf>
    <xf numFmtId="1" fontId="20" fillId="56" borderId="20" xfId="92" applyNumberFormat="1" applyFont="1" applyFill="1" applyBorder="1" applyAlignment="1" applyProtection="1">
      <alignment horizontal="left"/>
      <protection/>
    </xf>
    <xf numFmtId="0" fontId="20" fillId="56" borderId="0" xfId="92" applyFont="1" applyFill="1" applyBorder="1" applyAlignment="1" applyProtection="1">
      <alignment horizontal="left"/>
      <protection/>
    </xf>
    <xf numFmtId="0" fontId="20" fillId="56" borderId="0" xfId="92" applyFont="1" applyFill="1" applyBorder="1" applyAlignment="1" applyProtection="1">
      <alignment horizontal="fill"/>
      <protection/>
    </xf>
    <xf numFmtId="0" fontId="2" fillId="56" borderId="0" xfId="91" applyFill="1" applyBorder="1">
      <alignment/>
      <protection/>
    </xf>
    <xf numFmtId="0" fontId="2" fillId="56" borderId="0" xfId="91" applyFill="1">
      <alignment/>
      <protection/>
    </xf>
    <xf numFmtId="0" fontId="0" fillId="56" borderId="0" xfId="0" applyFill="1" applyAlignment="1">
      <alignment/>
    </xf>
    <xf numFmtId="0" fontId="2" fillId="56" borderId="0" xfId="91" applyFill="1" applyAlignment="1">
      <alignment/>
      <protection/>
    </xf>
    <xf numFmtId="1" fontId="21" fillId="56" borderId="20" xfId="92" applyNumberFormat="1" applyFont="1" applyFill="1" applyBorder="1" applyAlignment="1" applyProtection="1">
      <alignment horizontal="left"/>
      <protection/>
    </xf>
    <xf numFmtId="1" fontId="21" fillId="56" borderId="0" xfId="92" applyNumberFormat="1" applyFont="1" applyFill="1" applyBorder="1" applyAlignment="1" applyProtection="1">
      <alignment horizontal="left"/>
      <protection/>
    </xf>
    <xf numFmtId="1" fontId="22" fillId="56" borderId="0" xfId="92" applyNumberFormat="1" applyFont="1" applyFill="1" applyBorder="1" applyAlignment="1">
      <alignment/>
      <protection/>
    </xf>
    <xf numFmtId="0" fontId="24" fillId="56" borderId="0" xfId="92" applyFont="1" applyFill="1" applyBorder="1" applyAlignment="1" applyProtection="1">
      <alignment horizontal="right"/>
      <protection/>
    </xf>
    <xf numFmtId="1" fontId="24" fillId="56" borderId="0" xfId="92" applyNumberFormat="1" applyFont="1" applyFill="1" applyBorder="1" applyAlignment="1">
      <alignment horizontal="right"/>
      <protection/>
    </xf>
    <xf numFmtId="1" fontId="20" fillId="56" borderId="0" xfId="92" applyNumberFormat="1" applyFont="1" applyFill="1" applyBorder="1" applyAlignment="1">
      <alignment/>
      <protection/>
    </xf>
    <xf numFmtId="0" fontId="2" fillId="55" borderId="0" xfId="91" applyFill="1" applyAlignment="1">
      <alignment/>
      <protection/>
    </xf>
    <xf numFmtId="1" fontId="21" fillId="55" borderId="0" xfId="92" applyNumberFormat="1" applyFont="1" applyFill="1" applyBorder="1" applyAlignment="1" applyProtection="1">
      <alignment horizontal="left"/>
      <protection/>
    </xf>
    <xf numFmtId="1" fontId="20" fillId="56" borderId="22" xfId="92" applyNumberFormat="1" applyFont="1" applyFill="1" applyBorder="1" applyAlignment="1" applyProtection="1">
      <alignment wrapText="1"/>
      <protection/>
    </xf>
    <xf numFmtId="0" fontId="2" fillId="56" borderId="23" xfId="91" applyFill="1" applyBorder="1" applyAlignment="1">
      <alignment wrapText="1"/>
      <protection/>
    </xf>
    <xf numFmtId="1" fontId="20" fillId="56" borderId="23" xfId="92" applyNumberFormat="1" applyFont="1" applyFill="1" applyBorder="1" applyAlignment="1">
      <alignment/>
      <protection/>
    </xf>
    <xf numFmtId="0" fontId="20" fillId="56" borderId="23" xfId="92" applyFont="1" applyFill="1" applyBorder="1" applyAlignment="1" applyProtection="1">
      <alignment/>
      <protection/>
    </xf>
    <xf numFmtId="0" fontId="20" fillId="56" borderId="23" xfId="92" applyFont="1" applyFill="1" applyBorder="1" applyAlignment="1">
      <alignment/>
      <protection/>
    </xf>
    <xf numFmtId="0" fontId="2" fillId="56" borderId="23" xfId="91" applyFill="1" applyBorder="1" applyAlignment="1">
      <alignment/>
      <protection/>
    </xf>
    <xf numFmtId="0" fontId="20" fillId="55" borderId="0" xfId="92" applyFont="1" applyFill="1" applyBorder="1" applyAlignment="1" applyProtection="1">
      <alignment/>
      <protection/>
    </xf>
    <xf numFmtId="0" fontId="20" fillId="57" borderId="24" xfId="92" applyFont="1" applyFill="1" applyBorder="1" applyAlignment="1" applyProtection="1">
      <alignment horizontal="left"/>
      <protection/>
    </xf>
    <xf numFmtId="0" fontId="20" fillId="57" borderId="25" xfId="92" applyFont="1" applyFill="1" applyBorder="1" applyAlignment="1" applyProtection="1">
      <alignment horizontal="left"/>
      <protection/>
    </xf>
    <xf numFmtId="0" fontId="20" fillId="57" borderId="0" xfId="92" applyFont="1" applyFill="1" applyBorder="1" applyAlignment="1" applyProtection="1">
      <alignment horizontal="left"/>
      <protection/>
    </xf>
    <xf numFmtId="0" fontId="20" fillId="57" borderId="20" xfId="92" applyFont="1" applyFill="1" applyBorder="1" applyAlignment="1" applyProtection="1">
      <alignment horizontal="left"/>
      <protection/>
    </xf>
    <xf numFmtId="0" fontId="0" fillId="57" borderId="0" xfId="0" applyFill="1" applyBorder="1" applyAlignment="1">
      <alignment/>
    </xf>
    <xf numFmtId="1" fontId="24" fillId="56" borderId="26" xfId="92" applyNumberFormat="1" applyFont="1" applyFill="1" applyBorder="1" applyAlignment="1" applyProtection="1">
      <alignment horizontal="left"/>
      <protection/>
    </xf>
    <xf numFmtId="0" fontId="2" fillId="0" borderId="27" xfId="91" applyBorder="1">
      <alignment/>
      <protection/>
    </xf>
    <xf numFmtId="0" fontId="0" fillId="0" borderId="27" xfId="0" applyBorder="1" applyAlignment="1">
      <alignment/>
    </xf>
    <xf numFmtId="1" fontId="24" fillId="56" borderId="20" xfId="92" applyNumberFormat="1" applyFont="1" applyFill="1" applyBorder="1" applyAlignment="1" applyProtection="1">
      <alignment horizontal="left"/>
      <protection/>
    </xf>
    <xf numFmtId="1" fontId="21" fillId="57" borderId="0" xfId="92" applyNumberFormat="1" applyFont="1" applyFill="1" applyBorder="1" applyAlignment="1" applyProtection="1">
      <alignment horizontal="right"/>
      <protection/>
    </xf>
    <xf numFmtId="1" fontId="20" fillId="56" borderId="26" xfId="92" applyNumberFormat="1" applyFont="1" applyFill="1" applyBorder="1" applyAlignment="1" applyProtection="1">
      <alignment horizontal="left"/>
      <protection/>
    </xf>
    <xf numFmtId="0" fontId="20" fillId="57" borderId="20" xfId="92" applyFont="1" applyFill="1" applyBorder="1" applyAlignment="1" applyProtection="1">
      <alignment/>
      <protection/>
    </xf>
    <xf numFmtId="0" fontId="20" fillId="57" borderId="0" xfId="92" applyFont="1" applyFill="1" applyBorder="1" applyAlignment="1" applyProtection="1">
      <alignment/>
      <protection/>
    </xf>
    <xf numFmtId="0" fontId="2" fillId="55" borderId="0" xfId="91" applyFill="1" applyBorder="1">
      <alignment/>
      <protection/>
    </xf>
    <xf numFmtId="0" fontId="54" fillId="57" borderId="0" xfId="92" applyFont="1" applyFill="1" applyBorder="1">
      <alignment/>
      <protection/>
    </xf>
    <xf numFmtId="0" fontId="2" fillId="55" borderId="27" xfId="91" applyFill="1" applyBorder="1">
      <alignment/>
      <protection/>
    </xf>
    <xf numFmtId="1" fontId="24" fillId="57" borderId="20" xfId="92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" fontId="21" fillId="56" borderId="0" xfId="92" applyNumberFormat="1" applyFont="1" applyFill="1" applyBorder="1" applyAlignment="1">
      <alignment horizontal="center"/>
      <protection/>
    </xf>
    <xf numFmtId="1" fontId="0" fillId="0" borderId="0" xfId="0" applyNumberFormat="1" applyAlignment="1">
      <alignment/>
    </xf>
    <xf numFmtId="0" fontId="24" fillId="56" borderId="27" xfId="92" applyFont="1" applyFill="1" applyBorder="1" applyAlignment="1" applyProtection="1">
      <alignment horizontal="right"/>
      <protection/>
    </xf>
    <xf numFmtId="1" fontId="20" fillId="56" borderId="27" xfId="92" applyNumberFormat="1" applyFont="1" applyFill="1" applyBorder="1" applyAlignment="1">
      <alignment/>
      <protection/>
    </xf>
    <xf numFmtId="0" fontId="24" fillId="56" borderId="19" xfId="92" applyFont="1" applyFill="1" applyBorder="1" applyAlignment="1" applyProtection="1">
      <alignment horizontal="right"/>
      <protection/>
    </xf>
    <xf numFmtId="0" fontId="2" fillId="56" borderId="28" xfId="91" applyFill="1" applyBorder="1" applyAlignment="1">
      <alignment/>
      <protection/>
    </xf>
    <xf numFmtId="1" fontId="21" fillId="57" borderId="28" xfId="92" applyNumberFormat="1" applyFont="1" applyFill="1" applyBorder="1" applyAlignment="1" applyProtection="1">
      <alignment horizontal="right"/>
      <protection/>
    </xf>
    <xf numFmtId="1" fontId="21" fillId="58" borderId="28" xfId="92" applyNumberFormat="1" applyFont="1" applyFill="1" applyBorder="1" applyAlignment="1" applyProtection="1">
      <alignment horizontal="right"/>
      <protection/>
    </xf>
    <xf numFmtId="0" fontId="20" fillId="57" borderId="28" xfId="92" applyFont="1" applyFill="1" applyBorder="1" applyAlignment="1" applyProtection="1">
      <alignment/>
      <protection/>
    </xf>
    <xf numFmtId="0" fontId="24" fillId="56" borderId="29" xfId="92" applyFont="1" applyFill="1" applyBorder="1" applyAlignment="1" applyProtection="1">
      <alignment horizontal="right"/>
      <protection/>
    </xf>
    <xf numFmtId="1" fontId="2" fillId="55" borderId="0" xfId="91" applyNumberFormat="1" applyFill="1">
      <alignment/>
      <protection/>
    </xf>
    <xf numFmtId="1" fontId="24" fillId="56" borderId="0" xfId="92" applyNumberFormat="1" applyFont="1" applyFill="1" applyBorder="1" applyAlignment="1" applyProtection="1">
      <alignment horizontal="right"/>
      <protection/>
    </xf>
    <xf numFmtId="1" fontId="20" fillId="58" borderId="0" xfId="92" applyNumberFormat="1" applyFont="1" applyFill="1" applyBorder="1" applyAlignment="1" applyProtection="1">
      <alignment horizontal="right"/>
      <protection/>
    </xf>
    <xf numFmtId="1" fontId="20" fillId="57" borderId="27" xfId="92" applyNumberFormat="1" applyFont="1" applyFill="1" applyBorder="1" applyAlignment="1" applyProtection="1">
      <alignment horizontal="right"/>
      <protection/>
    </xf>
    <xf numFmtId="37" fontId="24" fillId="56" borderId="27" xfId="92" applyNumberFormat="1" applyFont="1" applyFill="1" applyBorder="1" applyAlignment="1" applyProtection="1">
      <alignment horizontal="right"/>
      <protection/>
    </xf>
    <xf numFmtId="0" fontId="24" fillId="56" borderId="0" xfId="92" applyFont="1" applyFill="1" applyBorder="1" applyAlignment="1">
      <alignment horizontal="right"/>
      <protection/>
    </xf>
    <xf numFmtId="172" fontId="24" fillId="56" borderId="30" xfId="92" applyNumberFormat="1" applyFont="1" applyFill="1" applyBorder="1" applyAlignment="1" applyProtection="1">
      <alignment horizontal="right"/>
      <protection/>
    </xf>
    <xf numFmtId="1" fontId="24" fillId="56" borderId="19" xfId="92" applyNumberFormat="1" applyFont="1" applyFill="1" applyBorder="1" applyAlignment="1" applyProtection="1">
      <alignment horizontal="right"/>
      <protection/>
    </xf>
    <xf numFmtId="1" fontId="20" fillId="58" borderId="0" xfId="92" applyNumberFormat="1" applyFont="1" applyFill="1" applyBorder="1" applyAlignment="1" applyProtection="1">
      <alignment horizontal="right" shrinkToFit="1"/>
      <protection/>
    </xf>
    <xf numFmtId="0" fontId="25" fillId="57" borderId="0" xfId="92" applyFont="1" applyFill="1" applyBorder="1" applyAlignment="1" applyProtection="1">
      <alignment horizontal="right"/>
      <protection/>
    </xf>
    <xf numFmtId="0" fontId="20" fillId="58" borderId="0" xfId="92" applyFont="1" applyFill="1" applyBorder="1" applyAlignment="1">
      <alignment horizontal="right"/>
      <protection/>
    </xf>
    <xf numFmtId="37" fontId="21" fillId="58" borderId="0" xfId="92" applyNumberFormat="1" applyFont="1" applyFill="1" applyBorder="1" applyProtection="1">
      <alignment/>
      <protection/>
    </xf>
    <xf numFmtId="37" fontId="21" fillId="58" borderId="28" xfId="92" applyNumberFormat="1" applyFont="1" applyFill="1" applyBorder="1" applyProtection="1">
      <alignment/>
      <protection/>
    </xf>
    <xf numFmtId="37" fontId="21" fillId="57" borderId="0" xfId="92" applyNumberFormat="1" applyFont="1" applyFill="1" applyBorder="1" applyProtection="1">
      <alignment/>
      <protection/>
    </xf>
    <xf numFmtId="37" fontId="21" fillId="58" borderId="27" xfId="92" applyNumberFormat="1" applyFont="1" applyFill="1" applyBorder="1" applyProtection="1">
      <alignment/>
      <protection/>
    </xf>
    <xf numFmtId="1" fontId="24" fillId="56" borderId="31" xfId="92" applyNumberFormat="1" applyFont="1" applyFill="1" applyBorder="1" applyAlignment="1" applyProtection="1">
      <alignment horizontal="right"/>
      <protection/>
    </xf>
    <xf numFmtId="1" fontId="24" fillId="56" borderId="31" xfId="92" applyNumberFormat="1" applyFont="1" applyFill="1" applyBorder="1" applyAlignment="1">
      <alignment horizontal="right"/>
      <protection/>
    </xf>
    <xf numFmtId="1" fontId="24" fillId="56" borderId="28" xfId="92" applyNumberFormat="1" applyFont="1" applyFill="1" applyBorder="1" applyAlignment="1">
      <alignment horizontal="right"/>
      <protection/>
    </xf>
    <xf numFmtId="0" fontId="24" fillId="56" borderId="32" xfId="92" applyNumberFormat="1" applyFont="1" applyFill="1" applyBorder="1" applyAlignment="1" applyProtection="1">
      <alignment horizontal="right"/>
      <protection/>
    </xf>
    <xf numFmtId="0" fontId="24" fillId="56" borderId="29" xfId="92" applyNumberFormat="1" applyFont="1" applyFill="1" applyBorder="1" applyAlignment="1" applyProtection="1">
      <alignment horizontal="right"/>
      <protection/>
    </xf>
    <xf numFmtId="1" fontId="20" fillId="57" borderId="31" xfId="92" applyNumberFormat="1" applyFont="1" applyFill="1" applyBorder="1" applyAlignment="1" applyProtection="1">
      <alignment horizontal="right"/>
      <protection/>
    </xf>
    <xf numFmtId="1" fontId="20" fillId="58" borderId="31" xfId="92" applyNumberFormat="1" applyFont="1" applyFill="1" applyBorder="1" applyAlignment="1" applyProtection="1">
      <alignment horizontal="right"/>
      <protection/>
    </xf>
    <xf numFmtId="1" fontId="24" fillId="56" borderId="32" xfId="92" applyNumberFormat="1" applyFont="1" applyFill="1" applyBorder="1" applyAlignment="1" applyProtection="1">
      <alignment horizontal="right"/>
      <protection/>
    </xf>
    <xf numFmtId="1" fontId="24" fillId="56" borderId="0" xfId="92" applyNumberFormat="1" applyFont="1" applyFill="1" applyBorder="1" applyAlignment="1" applyProtection="1">
      <alignment horizontal="left"/>
      <protection/>
    </xf>
    <xf numFmtId="0" fontId="20" fillId="57" borderId="0" xfId="92" applyFont="1" applyFill="1" applyBorder="1" applyAlignment="1">
      <alignment horizontal="right"/>
      <protection/>
    </xf>
    <xf numFmtId="0" fontId="20" fillId="57" borderId="31" xfId="92" applyFont="1" applyFill="1" applyBorder="1" applyAlignment="1">
      <alignment horizontal="right"/>
      <protection/>
    </xf>
    <xf numFmtId="1" fontId="20" fillId="57" borderId="0" xfId="92" applyNumberFormat="1" applyFont="1" applyFill="1" applyBorder="1" applyAlignment="1" applyProtection="1">
      <alignment/>
      <protection/>
    </xf>
    <xf numFmtId="1" fontId="21" fillId="58" borderId="0" xfId="92" applyNumberFormat="1" applyFont="1" applyFill="1" applyBorder="1" applyAlignment="1" applyProtection="1">
      <alignment horizontal="center"/>
      <protection/>
    </xf>
    <xf numFmtId="1" fontId="21" fillId="57" borderId="0" xfId="92" applyNumberFormat="1" applyFont="1" applyFill="1" applyBorder="1" applyAlignment="1" applyProtection="1">
      <alignment horizontal="center"/>
      <protection/>
    </xf>
    <xf numFmtId="37" fontId="21" fillId="57" borderId="28" xfId="92" applyNumberFormat="1" applyFont="1" applyFill="1" applyBorder="1" applyProtection="1">
      <alignment/>
      <protection/>
    </xf>
    <xf numFmtId="1" fontId="20" fillId="57" borderId="33" xfId="92" applyNumberFormat="1" applyFont="1" applyFill="1" applyBorder="1" applyAlignment="1" applyProtection="1">
      <alignment horizontal="right"/>
      <protection/>
    </xf>
    <xf numFmtId="0" fontId="20" fillId="57" borderId="27" xfId="92" applyFont="1" applyFill="1" applyBorder="1" applyAlignment="1">
      <alignment horizontal="right"/>
      <protection/>
    </xf>
    <xf numFmtId="0" fontId="20" fillId="57" borderId="27" xfId="92" applyFont="1" applyFill="1" applyBorder="1" applyAlignment="1" applyProtection="1">
      <alignment horizontal="right"/>
      <protection/>
    </xf>
    <xf numFmtId="0" fontId="20" fillId="58" borderId="31" xfId="92" applyFont="1" applyFill="1" applyBorder="1" applyAlignment="1">
      <alignment horizontal="right"/>
      <protection/>
    </xf>
    <xf numFmtId="0" fontId="20" fillId="57" borderId="33" xfId="92" applyFont="1" applyFill="1" applyBorder="1" applyAlignment="1">
      <alignment horizontal="right"/>
      <protection/>
    </xf>
    <xf numFmtId="0" fontId="52" fillId="0" borderId="0" xfId="0" applyFont="1" applyAlignment="1">
      <alignment/>
    </xf>
    <xf numFmtId="1" fontId="20" fillId="57" borderId="0" xfId="92" applyNumberFormat="1" applyFont="1" applyFill="1" applyBorder="1" applyAlignment="1" applyProtection="1">
      <alignment horizontal="left"/>
      <protection/>
    </xf>
    <xf numFmtId="0" fontId="23" fillId="56" borderId="0" xfId="92" applyFont="1" applyFill="1" applyBorder="1" applyAlignment="1" applyProtection="1">
      <alignment horizontal="right"/>
      <protection/>
    </xf>
    <xf numFmtId="172" fontId="24" fillId="56" borderId="0" xfId="92" applyNumberFormat="1" applyFont="1" applyFill="1" applyBorder="1" applyAlignment="1" applyProtection="1">
      <alignment horizontal="right"/>
      <protection/>
    </xf>
    <xf numFmtId="1" fontId="2" fillId="55" borderId="0" xfId="91" applyNumberFormat="1" applyFill="1" applyBorder="1">
      <alignment/>
      <protection/>
    </xf>
    <xf numFmtId="1" fontId="21" fillId="57" borderId="30" xfId="92" applyNumberFormat="1" applyFont="1" applyFill="1" applyBorder="1" applyAlignment="1" applyProtection="1">
      <alignment horizontal="center"/>
      <protection/>
    </xf>
    <xf numFmtId="37" fontId="21" fillId="58" borderId="30" xfId="92" applyNumberFormat="1" applyFont="1" applyFill="1" applyBorder="1" applyProtection="1">
      <alignment/>
      <protection/>
    </xf>
    <xf numFmtId="37" fontId="55" fillId="58" borderId="0" xfId="92" applyNumberFormat="1" applyFont="1" applyFill="1" applyBorder="1" applyProtection="1">
      <alignment/>
      <protection/>
    </xf>
    <xf numFmtId="1" fontId="21" fillId="55" borderId="0" xfId="92" applyNumberFormat="1" applyFont="1" applyFill="1" applyBorder="1" applyAlignment="1">
      <alignment horizontal="right"/>
      <protection/>
    </xf>
    <xf numFmtId="1" fontId="21" fillId="56" borderId="25" xfId="92" applyNumberFormat="1" applyFont="1" applyFill="1" applyBorder="1" applyAlignment="1" applyProtection="1">
      <alignment horizontal="center" wrapText="1"/>
      <protection/>
    </xf>
    <xf numFmtId="37" fontId="21" fillId="57" borderId="27" xfId="92" applyNumberFormat="1" applyFont="1" applyFill="1" applyBorder="1" applyProtection="1">
      <alignment/>
      <protection/>
    </xf>
    <xf numFmtId="37" fontId="21" fillId="57" borderId="30" xfId="92" applyNumberFormat="1" applyFont="1" applyFill="1" applyBorder="1" applyProtection="1">
      <alignment/>
      <protection/>
    </xf>
    <xf numFmtId="1" fontId="21" fillId="56" borderId="29" xfId="92" applyNumberFormat="1" applyFont="1" applyFill="1" applyBorder="1" applyAlignment="1" applyProtection="1">
      <alignment horizontal="center" wrapText="1"/>
      <protection/>
    </xf>
    <xf numFmtId="1" fontId="21" fillId="56" borderId="29" xfId="92" applyNumberFormat="1" applyFont="1" applyFill="1" applyBorder="1" applyAlignment="1">
      <alignment horizontal="center"/>
      <protection/>
    </xf>
    <xf numFmtId="37" fontId="56" fillId="57" borderId="34" xfId="92" applyNumberFormat="1" applyFont="1" applyFill="1" applyBorder="1" applyProtection="1">
      <alignment/>
      <protection/>
    </xf>
    <xf numFmtId="0" fontId="21" fillId="57" borderId="31" xfId="92" applyFont="1" applyFill="1" applyBorder="1" applyAlignment="1">
      <alignment horizontal="right"/>
      <protection/>
    </xf>
    <xf numFmtId="0" fontId="21" fillId="57" borderId="0" xfId="92" applyFont="1" applyFill="1" applyBorder="1" applyAlignment="1">
      <alignment horizontal="right"/>
      <protection/>
    </xf>
    <xf numFmtId="0" fontId="21" fillId="57" borderId="34" xfId="92" applyFont="1" applyFill="1" applyBorder="1" applyAlignment="1">
      <alignment horizontal="right"/>
      <protection/>
    </xf>
    <xf numFmtId="37" fontId="21" fillId="58" borderId="27" xfId="92" applyNumberFormat="1" applyFont="1" applyFill="1" applyBorder="1" applyAlignment="1" applyProtection="1">
      <alignment horizontal="right"/>
      <protection/>
    </xf>
    <xf numFmtId="1" fontId="21" fillId="56" borderId="23" xfId="92" applyNumberFormat="1" applyFont="1" applyFill="1" applyBorder="1" applyAlignment="1" applyProtection="1">
      <alignment/>
      <protection/>
    </xf>
    <xf numFmtId="0" fontId="57" fillId="55" borderId="0" xfId="0" applyFont="1" applyFill="1" applyAlignment="1">
      <alignment/>
    </xf>
    <xf numFmtId="0" fontId="57" fillId="0" borderId="0" xfId="0" applyFont="1" applyAlignment="1">
      <alignment/>
    </xf>
    <xf numFmtId="1" fontId="22" fillId="56" borderId="35" xfId="92" applyNumberFormat="1" applyFont="1" applyFill="1" applyBorder="1" applyAlignment="1">
      <alignment/>
      <protection/>
    </xf>
    <xf numFmtId="0" fontId="57" fillId="55" borderId="0" xfId="0" applyFont="1" applyFill="1" applyBorder="1" applyAlignment="1">
      <alignment/>
    </xf>
    <xf numFmtId="1" fontId="22" fillId="56" borderId="26" xfId="92" applyNumberFormat="1" applyFont="1" applyFill="1" applyBorder="1" applyAlignment="1">
      <alignment/>
      <protection/>
    </xf>
    <xf numFmtId="1" fontId="22" fillId="56" borderId="27" xfId="92" applyNumberFormat="1" applyFont="1" applyFill="1" applyBorder="1" applyAlignment="1">
      <alignment/>
      <protection/>
    </xf>
    <xf numFmtId="1" fontId="22" fillId="56" borderId="30" xfId="92" applyNumberFormat="1" applyFont="1" applyFill="1" applyBorder="1" applyAlignment="1">
      <alignment/>
      <protection/>
    </xf>
    <xf numFmtId="1" fontId="21" fillId="56" borderId="31" xfId="92" applyNumberFormat="1" applyFont="1" applyFill="1" applyBorder="1" applyAlignment="1">
      <alignment/>
      <protection/>
    </xf>
    <xf numFmtId="1" fontId="21" fillId="56" borderId="0" xfId="92" applyNumberFormat="1" applyFont="1" applyFill="1" applyBorder="1" applyAlignment="1">
      <alignment/>
      <protection/>
    </xf>
    <xf numFmtId="1" fontId="21" fillId="56" borderId="28" xfId="92" applyNumberFormat="1" applyFont="1" applyFill="1" applyBorder="1" applyAlignment="1">
      <alignment/>
      <protection/>
    </xf>
    <xf numFmtId="1" fontId="21" fillId="56" borderId="27" xfId="92" applyNumberFormat="1" applyFont="1" applyFill="1" applyBorder="1" applyAlignment="1">
      <alignment/>
      <protection/>
    </xf>
    <xf numFmtId="1" fontId="21" fillId="56" borderId="36" xfId="92" applyNumberFormat="1" applyFont="1" applyFill="1" applyBorder="1" applyAlignment="1">
      <alignment/>
      <protection/>
    </xf>
    <xf numFmtId="1" fontId="21" fillId="55" borderId="28" xfId="92" applyNumberFormat="1" applyFont="1" applyFill="1" applyBorder="1" applyAlignment="1">
      <alignment/>
      <protection/>
    </xf>
    <xf numFmtId="1" fontId="21" fillId="55" borderId="0" xfId="92" applyNumberFormat="1" applyFont="1" applyFill="1" applyBorder="1" applyAlignment="1">
      <alignment/>
      <protection/>
    </xf>
    <xf numFmtId="1" fontId="21" fillId="55" borderId="26" xfId="92" applyNumberFormat="1" applyFont="1" applyFill="1" applyBorder="1" applyAlignment="1">
      <alignment/>
      <protection/>
    </xf>
    <xf numFmtId="1" fontId="21" fillId="56" borderId="26" xfId="92" applyNumberFormat="1" applyFont="1" applyFill="1" applyBorder="1" applyAlignment="1">
      <alignment/>
      <protection/>
    </xf>
    <xf numFmtId="1" fontId="21" fillId="56" borderId="21" xfId="92" applyNumberFormat="1" applyFont="1" applyFill="1" applyBorder="1" applyAlignment="1" applyProtection="1">
      <alignment horizontal="left"/>
      <protection/>
    </xf>
    <xf numFmtId="0" fontId="22" fillId="56" borderId="19" xfId="92" applyFont="1" applyFill="1" applyBorder="1" applyAlignment="1">
      <alignment/>
      <protection/>
    </xf>
    <xf numFmtId="0" fontId="21" fillId="56" borderId="19" xfId="92" applyFont="1" applyFill="1" applyBorder="1" applyAlignment="1" applyProtection="1">
      <alignment horizontal="fill"/>
      <protection/>
    </xf>
    <xf numFmtId="0" fontId="57" fillId="55" borderId="0" xfId="0" applyFont="1" applyFill="1" applyBorder="1" applyAlignment="1">
      <alignment wrapText="1"/>
    </xf>
    <xf numFmtId="0" fontId="57" fillId="55" borderId="19" xfId="0" applyFont="1" applyFill="1" applyBorder="1" applyAlignment="1">
      <alignment/>
    </xf>
    <xf numFmtId="0" fontId="57" fillId="0" borderId="19" xfId="0" applyFont="1" applyBorder="1" applyAlignment="1">
      <alignment/>
    </xf>
    <xf numFmtId="1" fontId="21" fillId="56" borderId="26" xfId="92" applyNumberFormat="1" applyFont="1" applyFill="1" applyBorder="1" applyAlignment="1" applyProtection="1">
      <alignment horizontal="left"/>
      <protection/>
    </xf>
    <xf numFmtId="0" fontId="28" fillId="56" borderId="27" xfId="92" applyFont="1" applyFill="1" applyBorder="1" applyAlignment="1">
      <alignment horizontal="center" wrapText="1"/>
      <protection/>
    </xf>
    <xf numFmtId="0" fontId="28" fillId="56" borderId="30" xfId="92" applyFont="1" applyFill="1" applyBorder="1" applyAlignment="1">
      <alignment horizontal="center" wrapText="1"/>
      <protection/>
    </xf>
    <xf numFmtId="0" fontId="28" fillId="56" borderId="27" xfId="92" applyFont="1" applyFill="1" applyBorder="1" applyAlignment="1">
      <alignment/>
      <protection/>
    </xf>
    <xf numFmtId="37" fontId="21" fillId="56" borderId="0" xfId="92" applyNumberFormat="1" applyFont="1" applyFill="1" applyBorder="1" applyProtection="1">
      <alignment/>
      <protection/>
    </xf>
    <xf numFmtId="37" fontId="21" fillId="56" borderId="28" xfId="92" applyNumberFormat="1" applyFont="1" applyFill="1" applyBorder="1" applyProtection="1">
      <alignment/>
      <protection/>
    </xf>
    <xf numFmtId="0" fontId="21" fillId="56" borderId="27" xfId="92" applyFont="1" applyFill="1" applyBorder="1">
      <alignment/>
      <protection/>
    </xf>
    <xf numFmtId="0" fontId="21" fillId="56" borderId="19" xfId="92" applyFont="1" applyFill="1" applyBorder="1">
      <alignment/>
      <protection/>
    </xf>
    <xf numFmtId="0" fontId="21" fillId="56" borderId="27" xfId="92" applyFont="1" applyFill="1" applyBorder="1" applyAlignment="1">
      <alignment horizontal="center"/>
      <protection/>
    </xf>
    <xf numFmtId="0" fontId="21" fillId="56" borderId="37" xfId="92" applyFont="1" applyFill="1" applyBorder="1">
      <alignment/>
      <protection/>
    </xf>
    <xf numFmtId="0" fontId="58" fillId="55" borderId="0" xfId="0" applyFont="1" applyFill="1" applyBorder="1" applyAlignment="1">
      <alignment horizontal="center" wrapText="1"/>
    </xf>
    <xf numFmtId="0" fontId="57" fillId="55" borderId="27" xfId="0" applyFont="1" applyFill="1" applyBorder="1" applyAlignment="1">
      <alignment/>
    </xf>
    <xf numFmtId="0" fontId="57" fillId="0" borderId="27" xfId="0" applyFont="1" applyBorder="1" applyAlignment="1">
      <alignment/>
    </xf>
    <xf numFmtId="1" fontId="21" fillId="56" borderId="24" xfId="92" applyNumberFormat="1" applyFont="1" applyFill="1" applyBorder="1" applyAlignment="1" applyProtection="1">
      <alignment horizontal="center"/>
      <protection/>
    </xf>
    <xf numFmtId="1" fontId="21" fillId="56" borderId="19" xfId="92" applyNumberFormat="1" applyFont="1" applyFill="1" applyBorder="1" applyAlignment="1" applyProtection="1">
      <alignment horizontal="right"/>
      <protection/>
    </xf>
    <xf numFmtId="1" fontId="21" fillId="56" borderId="38" xfId="92" applyNumberFormat="1" applyFont="1" applyFill="1" applyBorder="1" applyAlignment="1">
      <alignment horizontal="right"/>
      <protection/>
    </xf>
    <xf numFmtId="1" fontId="21" fillId="56" borderId="39" xfId="92" applyNumberFormat="1" applyFont="1" applyFill="1" applyBorder="1" applyAlignment="1">
      <alignment horizontal="right"/>
      <protection/>
    </xf>
    <xf numFmtId="1" fontId="21" fillId="56" borderId="33" xfId="92" applyNumberFormat="1" applyFont="1" applyFill="1" applyBorder="1" applyAlignment="1">
      <alignment horizontal="right"/>
      <protection/>
    </xf>
    <xf numFmtId="1" fontId="21" fillId="56" borderId="27" xfId="92" applyNumberFormat="1" applyFont="1" applyFill="1" applyBorder="1" applyAlignment="1">
      <alignment horizontal="right"/>
      <protection/>
    </xf>
    <xf numFmtId="1" fontId="21" fillId="56" borderId="30" xfId="92" applyNumberFormat="1" applyFont="1" applyFill="1" applyBorder="1" applyAlignment="1">
      <alignment horizontal="right"/>
      <protection/>
    </xf>
    <xf numFmtId="1" fontId="21" fillId="56" borderId="29" xfId="92" applyNumberFormat="1" applyFont="1" applyFill="1" applyBorder="1" applyAlignment="1">
      <alignment horizontal="right"/>
      <protection/>
    </xf>
    <xf numFmtId="1" fontId="21" fillId="56" borderId="36" xfId="92" applyNumberFormat="1" applyFont="1" applyFill="1" applyBorder="1" applyAlignment="1">
      <alignment horizontal="right"/>
      <protection/>
    </xf>
    <xf numFmtId="0" fontId="57" fillId="55" borderId="0" xfId="0" applyFont="1" applyFill="1" applyAlignment="1">
      <alignment horizontal="right"/>
    </xf>
    <xf numFmtId="1" fontId="21" fillId="56" borderId="40" xfId="92" applyNumberFormat="1" applyFont="1" applyFill="1" applyBorder="1" applyAlignment="1" applyProtection="1">
      <alignment horizontal="center"/>
      <protection/>
    </xf>
    <xf numFmtId="0" fontId="21" fillId="56" borderId="38" xfId="92" applyNumberFormat="1" applyFont="1" applyFill="1" applyBorder="1" applyAlignment="1" applyProtection="1" quotePrefix="1">
      <alignment horizontal="right"/>
      <protection/>
    </xf>
    <xf numFmtId="0" fontId="21" fillId="56" borderId="39" xfId="92" applyNumberFormat="1" applyFont="1" applyFill="1" applyBorder="1" applyAlignment="1" applyProtection="1" quotePrefix="1">
      <alignment horizontal="right"/>
      <protection/>
    </xf>
    <xf numFmtId="0" fontId="21" fillId="56" borderId="41" xfId="92" applyNumberFormat="1" applyFont="1" applyFill="1" applyBorder="1" applyAlignment="1" applyProtection="1" quotePrefix="1">
      <alignment horizontal="right"/>
      <protection/>
    </xf>
    <xf numFmtId="0" fontId="21" fillId="56" borderId="42" xfId="92" applyNumberFormat="1" applyFont="1" applyFill="1" applyBorder="1" applyAlignment="1" applyProtection="1" quotePrefix="1">
      <alignment horizontal="right"/>
      <protection/>
    </xf>
    <xf numFmtId="0" fontId="21" fillId="56" borderId="43" xfId="92" applyNumberFormat="1" applyFont="1" applyFill="1" applyBorder="1" applyAlignment="1" applyProtection="1" quotePrefix="1">
      <alignment horizontal="right"/>
      <protection/>
    </xf>
    <xf numFmtId="0" fontId="21" fillId="56" borderId="44" xfId="92" applyNumberFormat="1" applyFont="1" applyFill="1" applyBorder="1" applyAlignment="1" applyProtection="1" quotePrefix="1">
      <alignment horizontal="right"/>
      <protection/>
    </xf>
    <xf numFmtId="1" fontId="21" fillId="57" borderId="20" xfId="92" applyNumberFormat="1" applyFont="1" applyFill="1" applyBorder="1" applyAlignment="1" applyProtection="1">
      <alignment horizontal="right"/>
      <protection/>
    </xf>
    <xf numFmtId="0" fontId="22" fillId="57" borderId="0" xfId="92" applyFont="1" applyFill="1" applyBorder="1" applyAlignment="1">
      <alignment horizontal="right"/>
      <protection/>
    </xf>
    <xf numFmtId="1" fontId="22" fillId="57" borderId="31" xfId="92" applyNumberFormat="1" applyFont="1" applyFill="1" applyBorder="1" applyAlignment="1">
      <alignment horizontal="right"/>
      <protection/>
    </xf>
    <xf numFmtId="1" fontId="22" fillId="57" borderId="0" xfId="92" applyNumberFormat="1" applyFont="1" applyFill="1" applyBorder="1" applyAlignment="1">
      <alignment horizontal="right"/>
      <protection/>
    </xf>
    <xf numFmtId="1" fontId="22" fillId="57" borderId="28" xfId="92" applyNumberFormat="1" applyFont="1" applyFill="1" applyBorder="1" applyAlignment="1">
      <alignment horizontal="right"/>
      <protection/>
    </xf>
    <xf numFmtId="1" fontId="22" fillId="57" borderId="31" xfId="92" applyNumberFormat="1" applyFont="1" applyFill="1" applyBorder="1" applyAlignment="1" applyProtection="1">
      <alignment horizontal="right"/>
      <protection/>
    </xf>
    <xf numFmtId="1" fontId="22" fillId="57" borderId="0" xfId="92" applyNumberFormat="1" applyFont="1" applyFill="1" applyBorder="1" applyAlignment="1" applyProtection="1">
      <alignment horizontal="right"/>
      <protection/>
    </xf>
    <xf numFmtId="1" fontId="22" fillId="57" borderId="28" xfId="92" applyNumberFormat="1" applyFont="1" applyFill="1" applyBorder="1" applyAlignment="1" applyProtection="1">
      <alignment horizontal="right"/>
      <protection/>
    </xf>
    <xf numFmtId="0" fontId="22" fillId="57" borderId="31" xfId="92" applyNumberFormat="1" applyFont="1" applyFill="1" applyBorder="1" applyAlignment="1" applyProtection="1">
      <alignment horizontal="right"/>
      <protection/>
    </xf>
    <xf numFmtId="0" fontId="22" fillId="57" borderId="0" xfId="92" applyNumberFormat="1" applyFont="1" applyFill="1" applyBorder="1" applyAlignment="1" applyProtection="1">
      <alignment horizontal="right"/>
      <protection/>
    </xf>
    <xf numFmtId="0" fontId="22" fillId="57" borderId="28" xfId="92" applyNumberFormat="1" applyFont="1" applyFill="1" applyBorder="1" applyAlignment="1" applyProtection="1">
      <alignment horizontal="right"/>
      <protection/>
    </xf>
    <xf numFmtId="0" fontId="21" fillId="57" borderId="31" xfId="92" applyNumberFormat="1" applyFont="1" applyFill="1" applyBorder="1" applyAlignment="1">
      <alignment horizontal="right"/>
      <protection/>
    </xf>
    <xf numFmtId="0" fontId="21" fillId="57" borderId="0" xfId="92" applyNumberFormat="1" applyFont="1" applyFill="1" applyBorder="1" applyAlignment="1">
      <alignment horizontal="right"/>
      <protection/>
    </xf>
    <xf numFmtId="0" fontId="21" fillId="57" borderId="28" xfId="92" applyNumberFormat="1" applyFont="1" applyFill="1" applyBorder="1" applyAlignment="1">
      <alignment horizontal="right"/>
      <protection/>
    </xf>
    <xf numFmtId="0" fontId="22" fillId="57" borderId="28" xfId="92" applyFont="1" applyFill="1" applyBorder="1" applyAlignment="1">
      <alignment horizontal="right"/>
      <protection/>
    </xf>
    <xf numFmtId="0" fontId="22" fillId="57" borderId="31" xfId="92" applyFont="1" applyFill="1" applyBorder="1" applyAlignment="1">
      <alignment horizontal="right"/>
      <protection/>
    </xf>
    <xf numFmtId="0" fontId="22" fillId="57" borderId="31" xfId="92" applyNumberFormat="1" applyFont="1" applyFill="1" applyBorder="1" applyAlignment="1">
      <alignment horizontal="right"/>
      <protection/>
    </xf>
    <xf numFmtId="0" fontId="22" fillId="57" borderId="0" xfId="92" applyNumberFormat="1" applyFont="1" applyFill="1" applyBorder="1" applyAlignment="1">
      <alignment horizontal="right"/>
      <protection/>
    </xf>
    <xf numFmtId="0" fontId="22" fillId="57" borderId="28" xfId="92" applyNumberFormat="1" applyFont="1" applyFill="1" applyBorder="1" applyAlignment="1">
      <alignment horizontal="right"/>
      <protection/>
    </xf>
    <xf numFmtId="1" fontId="21" fillId="58" borderId="0" xfId="92" applyNumberFormat="1" applyFont="1" applyFill="1" applyBorder="1" applyAlignment="1" applyProtection="1">
      <alignment horizontal="right"/>
      <protection/>
    </xf>
    <xf numFmtId="37" fontId="22" fillId="58" borderId="0" xfId="92" applyNumberFormat="1" applyFont="1" applyFill="1" applyBorder="1" applyAlignment="1" applyProtection="1">
      <alignment horizontal="right"/>
      <protection/>
    </xf>
    <xf numFmtId="37" fontId="57" fillId="55" borderId="0" xfId="0" applyNumberFormat="1" applyFont="1" applyFill="1" applyAlignment="1">
      <alignment/>
    </xf>
    <xf numFmtId="1" fontId="57" fillId="55" borderId="0" xfId="0" applyNumberFormat="1" applyFont="1" applyFill="1" applyAlignment="1">
      <alignment/>
    </xf>
    <xf numFmtId="0" fontId="57" fillId="57" borderId="0" xfId="0" applyFont="1" applyFill="1" applyAlignment="1">
      <alignment/>
    </xf>
    <xf numFmtId="37" fontId="22" fillId="57" borderId="0" xfId="92" applyNumberFormat="1" applyFont="1" applyFill="1" applyBorder="1" applyAlignment="1" applyProtection="1">
      <alignment horizontal="right"/>
      <protection/>
    </xf>
    <xf numFmtId="1" fontId="21" fillId="57" borderId="27" xfId="92" applyNumberFormat="1" applyFont="1" applyFill="1" applyBorder="1" applyAlignment="1" applyProtection="1">
      <alignment horizontal="right"/>
      <protection/>
    </xf>
    <xf numFmtId="1" fontId="21" fillId="57" borderId="30" xfId="92" applyNumberFormat="1" applyFont="1" applyFill="1" applyBorder="1" applyAlignment="1" applyProtection="1">
      <alignment horizontal="right"/>
      <protection/>
    </xf>
    <xf numFmtId="37" fontId="22" fillId="57" borderId="27" xfId="92" applyNumberFormat="1" applyFont="1" applyFill="1" applyBorder="1" applyAlignment="1" applyProtection="1">
      <alignment horizontal="right"/>
      <protection/>
    </xf>
    <xf numFmtId="0" fontId="35" fillId="55" borderId="0" xfId="0" applyFont="1" applyFill="1" applyAlignment="1">
      <alignment horizontal="right"/>
    </xf>
    <xf numFmtId="1" fontId="35" fillId="55" borderId="0" xfId="0" applyNumberFormat="1" applyFont="1" applyFill="1" applyAlignment="1">
      <alignment horizontal="right"/>
    </xf>
    <xf numFmtId="37" fontId="35" fillId="55" borderId="0" xfId="0" applyNumberFormat="1" applyFont="1" applyFill="1" applyAlignment="1">
      <alignment/>
    </xf>
    <xf numFmtId="1" fontId="35" fillId="55" borderId="0" xfId="0" applyNumberFormat="1" applyFont="1" applyFill="1" applyAlignment="1">
      <alignment/>
    </xf>
    <xf numFmtId="0" fontId="35" fillId="55" borderId="0" xfId="0" applyFont="1" applyFill="1" applyAlignment="1">
      <alignment/>
    </xf>
    <xf numFmtId="0" fontId="35" fillId="0" borderId="0" xfId="0" applyFont="1" applyAlignment="1">
      <alignment/>
    </xf>
    <xf numFmtId="1" fontId="21" fillId="57" borderId="45" xfId="92" applyNumberFormat="1" applyFont="1" applyFill="1" applyBorder="1" applyAlignment="1" applyProtection="1">
      <alignment horizontal="left"/>
      <protection/>
    </xf>
    <xf numFmtId="1" fontId="21" fillId="57" borderId="0" xfId="92" applyNumberFormat="1" applyFont="1" applyFill="1" applyBorder="1" applyAlignment="1" applyProtection="1">
      <alignment horizontal="left"/>
      <protection/>
    </xf>
    <xf numFmtId="1" fontId="21" fillId="57" borderId="0" xfId="92" applyNumberFormat="1" applyFont="1" applyFill="1" applyBorder="1">
      <alignment/>
      <protection/>
    </xf>
    <xf numFmtId="1" fontId="21" fillId="57" borderId="31" xfId="92" applyNumberFormat="1" applyFont="1" applyFill="1" applyBorder="1" applyAlignment="1" applyProtection="1">
      <alignment horizontal="left"/>
      <protection/>
    </xf>
    <xf numFmtId="0" fontId="57" fillId="57" borderId="0" xfId="0" applyFont="1" applyFill="1" applyBorder="1" applyAlignment="1">
      <alignment/>
    </xf>
    <xf numFmtId="0" fontId="57" fillId="57" borderId="28" xfId="0" applyFont="1" applyFill="1" applyBorder="1" applyAlignment="1">
      <alignment/>
    </xf>
    <xf numFmtId="1" fontId="22" fillId="57" borderId="0" xfId="92" applyNumberFormat="1" applyFont="1" applyFill="1" applyBorder="1" applyAlignment="1" applyProtection="1">
      <alignment horizontal="center"/>
      <protection/>
    </xf>
    <xf numFmtId="1" fontId="59" fillId="57" borderId="0" xfId="92" applyNumberFormat="1" applyFont="1" applyFill="1" applyBorder="1" applyAlignment="1" applyProtection="1">
      <alignment horizontal="right"/>
      <protection/>
    </xf>
    <xf numFmtId="1" fontId="59" fillId="57" borderId="28" xfId="92" applyNumberFormat="1" applyFont="1" applyFill="1" applyBorder="1" applyAlignment="1" applyProtection="1">
      <alignment horizontal="right"/>
      <protection/>
    </xf>
    <xf numFmtId="37" fontId="59" fillId="57" borderId="0" xfId="92" applyNumberFormat="1" applyFont="1" applyFill="1" applyBorder="1" applyAlignment="1" applyProtection="1">
      <alignment horizontal="right"/>
      <protection/>
    </xf>
    <xf numFmtId="37" fontId="22" fillId="57" borderId="0" xfId="92" applyNumberFormat="1" applyFont="1" applyFill="1" applyBorder="1" applyProtection="1">
      <alignment/>
      <protection/>
    </xf>
    <xf numFmtId="37" fontId="22" fillId="57" borderId="34" xfId="92" applyNumberFormat="1" applyFont="1" applyFill="1" applyBorder="1" applyProtection="1">
      <alignment/>
      <protection/>
    </xf>
    <xf numFmtId="0" fontId="57" fillId="57" borderId="27" xfId="0" applyFont="1" applyFill="1" applyBorder="1" applyAlignment="1">
      <alignment/>
    </xf>
    <xf numFmtId="0" fontId="22" fillId="57" borderId="46" xfId="92" applyFont="1" applyFill="1" applyBorder="1" applyAlignment="1" applyProtection="1">
      <alignment/>
      <protection/>
    </xf>
    <xf numFmtId="0" fontId="22" fillId="57" borderId="0" xfId="92" applyFont="1" applyFill="1" applyBorder="1" applyAlignment="1" applyProtection="1">
      <alignment/>
      <protection/>
    </xf>
    <xf numFmtId="0" fontId="22" fillId="57" borderId="31" xfId="92" applyFont="1" applyFill="1" applyBorder="1" applyAlignment="1" applyProtection="1">
      <alignment/>
      <protection/>
    </xf>
    <xf numFmtId="0" fontId="22" fillId="57" borderId="0" xfId="92" applyFont="1" applyFill="1" applyBorder="1" applyAlignment="1" applyProtection="1">
      <alignment horizontal="right"/>
      <protection/>
    </xf>
    <xf numFmtId="0" fontId="22" fillId="57" borderId="28" xfId="92" applyFont="1" applyFill="1" applyBorder="1" applyAlignment="1" applyProtection="1">
      <alignment/>
      <protection/>
    </xf>
    <xf numFmtId="37" fontId="22" fillId="57" borderId="0" xfId="92" applyNumberFormat="1" applyFont="1" applyFill="1" applyBorder="1" applyAlignment="1" applyProtection="1">
      <alignment/>
      <protection/>
    </xf>
    <xf numFmtId="0" fontId="22" fillId="57" borderId="20" xfId="92" applyFont="1" applyFill="1" applyBorder="1" applyAlignment="1" applyProtection="1">
      <alignment/>
      <protection/>
    </xf>
    <xf numFmtId="0" fontId="57" fillId="55" borderId="31" xfId="0" applyFont="1" applyFill="1" applyBorder="1" applyAlignment="1">
      <alignment/>
    </xf>
    <xf numFmtId="0" fontId="22" fillId="57" borderId="34" xfId="92" applyFont="1" applyFill="1" applyBorder="1" applyAlignment="1" applyProtection="1">
      <alignment/>
      <protection/>
    </xf>
    <xf numFmtId="37" fontId="57" fillId="55" borderId="0" xfId="0" applyNumberFormat="1" applyFont="1" applyFill="1" applyBorder="1" applyAlignment="1">
      <alignment/>
    </xf>
    <xf numFmtId="0" fontId="22" fillId="57" borderId="47" xfId="92" applyFont="1" applyFill="1" applyBorder="1" applyAlignment="1" applyProtection="1">
      <alignment/>
      <protection/>
    </xf>
    <xf numFmtId="0" fontId="22" fillId="57" borderId="39" xfId="92" applyFont="1" applyFill="1" applyBorder="1" applyAlignment="1" applyProtection="1">
      <alignment/>
      <protection/>
    </xf>
    <xf numFmtId="0" fontId="22" fillId="57" borderId="48" xfId="92" applyFont="1" applyFill="1" applyBorder="1" applyAlignment="1" applyProtection="1">
      <alignment/>
      <protection/>
    </xf>
    <xf numFmtId="0" fontId="22" fillId="57" borderId="39" xfId="92" applyFont="1" applyFill="1" applyBorder="1" applyAlignment="1" applyProtection="1">
      <alignment horizontal="right"/>
      <protection/>
    </xf>
    <xf numFmtId="0" fontId="57" fillId="57" borderId="39" xfId="0" applyFont="1" applyFill="1" applyBorder="1" applyAlignment="1">
      <alignment/>
    </xf>
    <xf numFmtId="0" fontId="57" fillId="57" borderId="49" xfId="0" applyFont="1" applyFill="1" applyBorder="1" applyAlignment="1">
      <alignment/>
    </xf>
    <xf numFmtId="0" fontId="22" fillId="57" borderId="49" xfId="92" applyFont="1" applyFill="1" applyBorder="1" applyAlignment="1" applyProtection="1">
      <alignment/>
      <protection/>
    </xf>
    <xf numFmtId="0" fontId="22" fillId="57" borderId="38" xfId="92" applyFont="1" applyFill="1" applyBorder="1" applyAlignment="1" applyProtection="1">
      <alignment/>
      <protection/>
    </xf>
    <xf numFmtId="0" fontId="22" fillId="57" borderId="50" xfId="92" applyFont="1" applyFill="1" applyBorder="1" applyAlignment="1" applyProtection="1">
      <alignment/>
      <protection/>
    </xf>
    <xf numFmtId="1" fontId="21" fillId="55" borderId="0" xfId="92" applyNumberFormat="1" applyFont="1" applyFill="1" applyBorder="1" applyAlignment="1" applyProtection="1">
      <alignment/>
      <protection/>
    </xf>
    <xf numFmtId="0" fontId="57" fillId="0" borderId="0" xfId="0" applyFont="1" applyAlignment="1">
      <alignment horizontal="right"/>
    </xf>
    <xf numFmtId="0" fontId="57" fillId="0" borderId="0" xfId="0" applyFont="1" applyBorder="1" applyAlignment="1">
      <alignment horizontal="right"/>
    </xf>
    <xf numFmtId="0" fontId="57" fillId="0" borderId="0" xfId="0" applyFont="1" applyBorder="1" applyAlignment="1">
      <alignment/>
    </xf>
    <xf numFmtId="1" fontId="22" fillId="58" borderId="0" xfId="92" applyNumberFormat="1" applyFont="1" applyFill="1" applyBorder="1" applyAlignment="1" applyProtection="1">
      <alignment horizontal="center"/>
      <protection/>
    </xf>
    <xf numFmtId="1" fontId="21" fillId="58" borderId="28" xfId="92" applyNumberFormat="1" applyFont="1" applyFill="1" applyBorder="1" applyAlignment="1" applyProtection="1">
      <alignment horizontal="center"/>
      <protection/>
    </xf>
    <xf numFmtId="37" fontId="57" fillId="0" borderId="0" xfId="0" applyNumberFormat="1" applyFont="1" applyAlignment="1">
      <alignment/>
    </xf>
    <xf numFmtId="1" fontId="57" fillId="0" borderId="0" xfId="0" applyNumberFormat="1" applyFont="1" applyAlignment="1">
      <alignment/>
    </xf>
    <xf numFmtId="1" fontId="21" fillId="57" borderId="28" xfId="92" applyNumberFormat="1" applyFont="1" applyFill="1" applyBorder="1" applyAlignment="1" applyProtection="1">
      <alignment horizontal="center"/>
      <protection/>
    </xf>
    <xf numFmtId="1" fontId="22" fillId="57" borderId="27" xfId="92" applyNumberFormat="1" applyFont="1" applyFill="1" applyBorder="1" applyAlignment="1" applyProtection="1">
      <alignment horizontal="center"/>
      <protection/>
    </xf>
    <xf numFmtId="1" fontId="21" fillId="57" borderId="27" xfId="92" applyNumberFormat="1" applyFont="1" applyFill="1" applyBorder="1" applyAlignment="1" applyProtection="1">
      <alignment horizontal="center"/>
      <protection/>
    </xf>
    <xf numFmtId="1" fontId="21" fillId="58" borderId="27" xfId="92" applyNumberFormat="1" applyFont="1" applyFill="1" applyBorder="1" applyAlignment="1" applyProtection="1">
      <alignment horizontal="right"/>
      <protection/>
    </xf>
    <xf numFmtId="1" fontId="21" fillId="58" borderId="30" xfId="92" applyNumberFormat="1" applyFont="1" applyFill="1" applyBorder="1" applyAlignment="1" applyProtection="1">
      <alignment horizontal="center"/>
      <protection/>
    </xf>
    <xf numFmtId="1" fontId="21" fillId="58" borderId="30" xfId="92" applyNumberFormat="1" applyFont="1" applyFill="1" applyBorder="1" applyAlignment="1" applyProtection="1">
      <alignment horizontal="right"/>
      <protection/>
    </xf>
    <xf numFmtId="1" fontId="21" fillId="58" borderId="27" xfId="92" applyNumberFormat="1" applyFont="1" applyFill="1" applyBorder="1" applyAlignment="1" applyProtection="1">
      <alignment horizontal="center"/>
      <protection/>
    </xf>
    <xf numFmtId="37" fontId="22" fillId="58" borderId="0" xfId="92" applyNumberFormat="1" applyFont="1" applyFill="1" applyBorder="1" applyProtection="1">
      <alignment/>
      <protection/>
    </xf>
    <xf numFmtId="1" fontId="21" fillId="56" borderId="32" xfId="92" applyNumberFormat="1" applyFont="1" applyFill="1" applyBorder="1" applyAlignment="1">
      <alignment horizontal="right"/>
      <protection/>
    </xf>
    <xf numFmtId="1" fontId="21" fillId="56" borderId="19" xfId="92" applyNumberFormat="1" applyFont="1" applyFill="1" applyBorder="1" applyAlignment="1">
      <alignment horizontal="right"/>
      <protection/>
    </xf>
    <xf numFmtId="1" fontId="21" fillId="56" borderId="19" xfId="92" applyNumberFormat="1" applyFont="1" applyFill="1" applyBorder="1" applyAlignment="1" applyProtection="1">
      <alignment horizontal="center"/>
      <protection/>
    </xf>
    <xf numFmtId="1" fontId="21" fillId="56" borderId="29" xfId="92" applyNumberFormat="1" applyFont="1" applyFill="1" applyBorder="1" applyAlignment="1" applyProtection="1">
      <alignment horizontal="center"/>
      <protection/>
    </xf>
    <xf numFmtId="0" fontId="28" fillId="56" borderId="19" xfId="92" applyFont="1" applyFill="1" applyBorder="1" applyAlignment="1">
      <alignment horizontal="center" wrapText="1"/>
      <protection/>
    </xf>
    <xf numFmtId="1" fontId="21" fillId="56" borderId="19" xfId="92" applyNumberFormat="1" applyFont="1" applyFill="1" applyBorder="1" applyAlignment="1" applyProtection="1">
      <alignment horizontal="center" wrapText="1"/>
      <protection/>
    </xf>
    <xf numFmtId="1" fontId="21" fillId="56" borderId="19" xfId="92" applyNumberFormat="1" applyFont="1" applyFill="1" applyBorder="1" applyAlignment="1">
      <alignment horizontal="center"/>
      <protection/>
    </xf>
    <xf numFmtId="1" fontId="24" fillId="58" borderId="28" xfId="92" applyNumberFormat="1" applyFont="1" applyFill="1" applyBorder="1" applyAlignment="1" applyProtection="1">
      <alignment horizontal="right" shrinkToFit="1"/>
      <protection/>
    </xf>
    <xf numFmtId="1" fontId="24" fillId="57" borderId="28" xfId="92" applyNumberFormat="1" applyFont="1" applyFill="1" applyBorder="1" applyAlignment="1" applyProtection="1">
      <alignment horizontal="right" shrinkToFit="1"/>
      <protection/>
    </xf>
    <xf numFmtId="1" fontId="24" fillId="57" borderId="28" xfId="92" applyNumberFormat="1" applyFont="1" applyFill="1" applyBorder="1" applyAlignment="1" applyProtection="1">
      <alignment horizontal="right"/>
      <protection/>
    </xf>
    <xf numFmtId="1" fontId="24" fillId="58" borderId="28" xfId="92" applyNumberFormat="1" applyFont="1" applyFill="1" applyBorder="1" applyAlignment="1" applyProtection="1">
      <alignment horizontal="right"/>
      <protection/>
    </xf>
    <xf numFmtId="1" fontId="24" fillId="57" borderId="0" xfId="92" applyNumberFormat="1" applyFont="1" applyFill="1" applyBorder="1" applyAlignment="1" applyProtection="1">
      <alignment horizontal="right"/>
      <protection/>
    </xf>
    <xf numFmtId="172" fontId="24" fillId="58" borderId="28" xfId="92" applyNumberFormat="1" applyFont="1" applyFill="1" applyBorder="1" applyAlignment="1" applyProtection="1">
      <alignment horizontal="right"/>
      <protection/>
    </xf>
    <xf numFmtId="172" fontId="24" fillId="57" borderId="28" xfId="92" applyNumberFormat="1" applyFont="1" applyFill="1" applyBorder="1" applyAlignment="1" applyProtection="1">
      <alignment horizontal="right"/>
      <protection/>
    </xf>
    <xf numFmtId="172" fontId="24" fillId="58" borderId="0" xfId="92" applyNumberFormat="1" applyFont="1" applyFill="1" applyBorder="1" applyAlignment="1" applyProtection="1">
      <alignment horizontal="right"/>
      <protection/>
    </xf>
    <xf numFmtId="172" fontId="24" fillId="57" borderId="30" xfId="92" applyNumberFormat="1" applyFont="1" applyFill="1" applyBorder="1" applyAlignment="1" applyProtection="1">
      <alignment horizontal="right"/>
      <protection/>
    </xf>
    <xf numFmtId="1" fontId="24" fillId="56" borderId="27" xfId="92" applyNumberFormat="1" applyFont="1" applyFill="1" applyBorder="1" applyAlignment="1" applyProtection="1">
      <alignment horizontal="center"/>
      <protection/>
    </xf>
    <xf numFmtId="1" fontId="24" fillId="56" borderId="0" xfId="92" applyNumberFormat="1" applyFont="1" applyFill="1" applyBorder="1" applyAlignment="1" applyProtection="1">
      <alignment horizontal="center"/>
      <protection/>
    </xf>
    <xf numFmtId="1" fontId="24" fillId="56" borderId="28" xfId="92" applyNumberFormat="1" applyFont="1" applyFill="1" applyBorder="1" applyAlignment="1" applyProtection="1">
      <alignment horizontal="right"/>
      <protection/>
    </xf>
    <xf numFmtId="0" fontId="24" fillId="56" borderId="28" xfId="92" applyFont="1" applyFill="1" applyBorder="1" applyAlignment="1" applyProtection="1">
      <alignment horizontal="right"/>
      <protection/>
    </xf>
    <xf numFmtId="0" fontId="24" fillId="56" borderId="19" xfId="92" applyNumberFormat="1" applyFont="1" applyFill="1" applyBorder="1" applyAlignment="1" applyProtection="1" quotePrefix="1">
      <alignment horizontal="center"/>
      <protection/>
    </xf>
    <xf numFmtId="1" fontId="24" fillId="56" borderId="29" xfId="92" applyNumberFormat="1" applyFont="1" applyFill="1" applyBorder="1" applyAlignment="1" applyProtection="1">
      <alignment horizontal="right"/>
      <protection/>
    </xf>
    <xf numFmtId="1" fontId="24" fillId="58" borderId="0" xfId="92" applyNumberFormat="1" applyFont="1" applyFill="1" applyBorder="1" applyAlignment="1" applyProtection="1">
      <alignment horizontal="center"/>
      <protection/>
    </xf>
    <xf numFmtId="1" fontId="24" fillId="57" borderId="0" xfId="92" applyNumberFormat="1" applyFont="1" applyFill="1" applyBorder="1" applyAlignment="1" applyProtection="1">
      <alignment horizontal="center"/>
      <protection/>
    </xf>
    <xf numFmtId="1" fontId="24" fillId="58" borderId="0" xfId="92" applyNumberFormat="1" applyFont="1" applyFill="1" applyBorder="1" applyAlignment="1" applyProtection="1">
      <alignment horizontal="right"/>
      <protection/>
    </xf>
    <xf numFmtId="1" fontId="24" fillId="57" borderId="30" xfId="92" applyNumberFormat="1" applyFont="1" applyFill="1" applyBorder="1" applyAlignment="1" applyProtection="1">
      <alignment horizontal="center"/>
      <protection/>
    </xf>
    <xf numFmtId="1" fontId="24" fillId="57" borderId="27" xfId="92" applyNumberFormat="1" applyFont="1" applyFill="1" applyBorder="1" applyAlignment="1" applyProtection="1">
      <alignment horizontal="right"/>
      <protection/>
    </xf>
    <xf numFmtId="1" fontId="24" fillId="57" borderId="0" xfId="92" applyNumberFormat="1" applyFont="1" applyFill="1" applyBorder="1" applyAlignment="1" applyProtection="1">
      <alignment/>
      <protection/>
    </xf>
    <xf numFmtId="0" fontId="29" fillId="57" borderId="30" xfId="91" applyFont="1" applyFill="1" applyBorder="1" applyAlignment="1">
      <alignment horizontal="right"/>
      <protection/>
    </xf>
    <xf numFmtId="0" fontId="60" fillId="57" borderId="28" xfId="0" applyFont="1" applyFill="1" applyBorder="1" applyAlignment="1">
      <alignment/>
    </xf>
    <xf numFmtId="0" fontId="60" fillId="57" borderId="20" xfId="0" applyFont="1" applyFill="1" applyBorder="1" applyAlignment="1">
      <alignment/>
    </xf>
    <xf numFmtId="0" fontId="60" fillId="57" borderId="0" xfId="0" applyFont="1" applyFill="1" applyBorder="1" applyAlignment="1">
      <alignment/>
    </xf>
    <xf numFmtId="0" fontId="60" fillId="57" borderId="38" xfId="0" applyFont="1" applyFill="1" applyBorder="1" applyAlignment="1">
      <alignment/>
    </xf>
    <xf numFmtId="0" fontId="60" fillId="57" borderId="39" xfId="0" applyFont="1" applyFill="1" applyBorder="1" applyAlignment="1">
      <alignment/>
    </xf>
    <xf numFmtId="0" fontId="60" fillId="57" borderId="49" xfId="0" applyFont="1" applyFill="1" applyBorder="1" applyAlignment="1">
      <alignment/>
    </xf>
    <xf numFmtId="1" fontId="24" fillId="58" borderId="20" xfId="92" applyNumberFormat="1" applyFont="1" applyFill="1" applyBorder="1" applyAlignment="1" applyProtection="1">
      <alignment horizontal="right"/>
      <protection/>
    </xf>
    <xf numFmtId="1" fontId="24" fillId="58" borderId="0" xfId="92" applyNumberFormat="1" applyFont="1" applyFill="1" applyBorder="1" applyAlignment="1">
      <alignment horizontal="right"/>
      <protection/>
    </xf>
    <xf numFmtId="1" fontId="20" fillId="58" borderId="28" xfId="92" applyNumberFormat="1" applyFont="1" applyFill="1" applyBorder="1" applyAlignment="1" applyProtection="1">
      <alignment horizontal="right"/>
      <protection/>
    </xf>
    <xf numFmtId="1" fontId="24" fillId="58" borderId="31" xfId="92" applyNumberFormat="1" applyFont="1" applyFill="1" applyBorder="1" applyAlignment="1" applyProtection="1">
      <alignment horizontal="right"/>
      <protection/>
    </xf>
    <xf numFmtId="0" fontId="20" fillId="58" borderId="31" xfId="92" applyNumberFormat="1" applyFont="1" applyFill="1" applyBorder="1" applyAlignment="1" applyProtection="1">
      <alignment horizontal="right"/>
      <protection/>
    </xf>
    <xf numFmtId="0" fontId="20" fillId="58" borderId="0" xfId="92" applyNumberFormat="1" applyFont="1" applyFill="1" applyBorder="1" applyAlignment="1" applyProtection="1">
      <alignment horizontal="right"/>
      <protection/>
    </xf>
    <xf numFmtId="0" fontId="20" fillId="58" borderId="28" xfId="92" applyNumberFormat="1" applyFont="1" applyFill="1" applyBorder="1" applyAlignment="1" applyProtection="1">
      <alignment horizontal="right"/>
      <protection/>
    </xf>
    <xf numFmtId="0" fontId="20" fillId="58" borderId="31" xfId="92" applyNumberFormat="1" applyFont="1" applyFill="1" applyBorder="1" applyAlignment="1">
      <alignment horizontal="right"/>
      <protection/>
    </xf>
    <xf numFmtId="0" fontId="20" fillId="58" borderId="0" xfId="92" applyNumberFormat="1" applyFont="1" applyFill="1" applyBorder="1" applyAlignment="1">
      <alignment horizontal="right"/>
      <protection/>
    </xf>
    <xf numFmtId="0" fontId="20" fillId="58" borderId="28" xfId="92" applyNumberFormat="1" applyFont="1" applyFill="1" applyBorder="1" applyAlignment="1">
      <alignment horizontal="right"/>
      <protection/>
    </xf>
    <xf numFmtId="37" fontId="20" fillId="58" borderId="31" xfId="92" applyNumberFormat="1" applyFont="1" applyFill="1" applyBorder="1" applyAlignment="1" applyProtection="1">
      <alignment horizontal="right"/>
      <protection/>
    </xf>
    <xf numFmtId="37" fontId="20" fillId="58" borderId="0" xfId="92" applyNumberFormat="1" applyFont="1" applyFill="1" applyBorder="1" applyAlignment="1" applyProtection="1">
      <alignment horizontal="right"/>
      <protection/>
    </xf>
    <xf numFmtId="37" fontId="20" fillId="58" borderId="28" xfId="92" applyNumberFormat="1" applyFont="1" applyFill="1" applyBorder="1" applyAlignment="1" applyProtection="1">
      <alignment horizontal="right"/>
      <protection/>
    </xf>
    <xf numFmtId="37" fontId="24" fillId="58" borderId="31" xfId="92" applyNumberFormat="1" applyFont="1" applyFill="1" applyBorder="1" applyAlignment="1" applyProtection="1">
      <alignment horizontal="right"/>
      <protection/>
    </xf>
    <xf numFmtId="37" fontId="24" fillId="58" borderId="0" xfId="92" applyNumberFormat="1" applyFont="1" applyFill="1" applyBorder="1" applyAlignment="1" applyProtection="1">
      <alignment horizontal="right"/>
      <protection/>
    </xf>
    <xf numFmtId="37" fontId="24" fillId="58" borderId="34" xfId="92" applyNumberFormat="1" applyFont="1" applyFill="1" applyBorder="1" applyAlignment="1" applyProtection="1">
      <alignment horizontal="right"/>
      <protection/>
    </xf>
    <xf numFmtId="1" fontId="24" fillId="57" borderId="20" xfId="92" applyNumberFormat="1" applyFont="1" applyFill="1" applyBorder="1" applyAlignment="1" applyProtection="1">
      <alignment horizontal="right"/>
      <protection/>
    </xf>
    <xf numFmtId="1" fontId="24" fillId="57" borderId="0" xfId="92" applyNumberFormat="1" applyFont="1" applyFill="1" applyBorder="1" applyAlignment="1">
      <alignment horizontal="right"/>
      <protection/>
    </xf>
    <xf numFmtId="1" fontId="20" fillId="57" borderId="28" xfId="92" applyNumberFormat="1" applyFont="1" applyFill="1" applyBorder="1" applyAlignment="1" applyProtection="1">
      <alignment horizontal="right"/>
      <protection/>
    </xf>
    <xf numFmtId="1" fontId="24" fillId="57" borderId="31" xfId="92" applyNumberFormat="1" applyFont="1" applyFill="1" applyBorder="1" applyAlignment="1" applyProtection="1">
      <alignment horizontal="right"/>
      <protection/>
    </xf>
    <xf numFmtId="0" fontId="20" fillId="57" borderId="31" xfId="92" applyNumberFormat="1" applyFont="1" applyFill="1" applyBorder="1" applyAlignment="1" applyProtection="1">
      <alignment horizontal="right"/>
      <protection/>
    </xf>
    <xf numFmtId="0" fontId="20" fillId="57" borderId="0" xfId="92" applyNumberFormat="1" applyFont="1" applyFill="1" applyBorder="1" applyAlignment="1" applyProtection="1">
      <alignment horizontal="right"/>
      <protection/>
    </xf>
    <xf numFmtId="0" fontId="20" fillId="57" borderId="28" xfId="92" applyNumberFormat="1" applyFont="1" applyFill="1" applyBorder="1" applyAlignment="1" applyProtection="1">
      <alignment horizontal="right"/>
      <protection/>
    </xf>
    <xf numFmtId="37" fontId="20" fillId="57" borderId="31" xfId="92" applyNumberFormat="1" applyFont="1" applyFill="1" applyBorder="1" applyAlignment="1" applyProtection="1">
      <alignment horizontal="right"/>
      <protection/>
    </xf>
    <xf numFmtId="37" fontId="20" fillId="57" borderId="0" xfId="92" applyNumberFormat="1" applyFont="1" applyFill="1" applyBorder="1" applyAlignment="1" applyProtection="1">
      <alignment horizontal="right"/>
      <protection/>
    </xf>
    <xf numFmtId="37" fontId="20" fillId="57" borderId="28" xfId="92" applyNumberFormat="1" applyFont="1" applyFill="1" applyBorder="1" applyAlignment="1" applyProtection="1">
      <alignment horizontal="right"/>
      <protection/>
    </xf>
    <xf numFmtId="37" fontId="24" fillId="57" borderId="31" xfId="92" applyNumberFormat="1" applyFont="1" applyFill="1" applyBorder="1" applyAlignment="1" applyProtection="1">
      <alignment horizontal="right"/>
      <protection/>
    </xf>
    <xf numFmtId="37" fontId="24" fillId="57" borderId="0" xfId="92" applyNumberFormat="1" applyFont="1" applyFill="1" applyBorder="1" applyAlignment="1" applyProtection="1">
      <alignment horizontal="right"/>
      <protection/>
    </xf>
    <xf numFmtId="37" fontId="24" fillId="57" borderId="34" xfId="92" applyNumberFormat="1" applyFont="1" applyFill="1" applyBorder="1" applyAlignment="1" applyProtection="1">
      <alignment horizontal="right"/>
      <protection/>
    </xf>
    <xf numFmtId="0" fontId="20" fillId="58" borderId="31" xfId="92" applyFont="1" applyFill="1" applyBorder="1" applyAlignment="1" applyProtection="1">
      <alignment horizontal="right"/>
      <protection/>
    </xf>
    <xf numFmtId="0" fontId="20" fillId="58" borderId="28" xfId="92" applyFont="1" applyFill="1" applyBorder="1" applyAlignment="1" applyProtection="1">
      <alignment horizontal="right"/>
      <protection/>
    </xf>
    <xf numFmtId="1" fontId="24" fillId="57" borderId="26" xfId="92" applyNumberFormat="1" applyFont="1" applyFill="1" applyBorder="1" applyAlignment="1" applyProtection="1">
      <alignment horizontal="right"/>
      <protection/>
    </xf>
    <xf numFmtId="1" fontId="24" fillId="57" borderId="27" xfId="92" applyNumberFormat="1" applyFont="1" applyFill="1" applyBorder="1" applyAlignment="1">
      <alignment horizontal="right"/>
      <protection/>
    </xf>
    <xf numFmtId="1" fontId="20" fillId="57" borderId="30" xfId="92" applyNumberFormat="1" applyFont="1" applyFill="1" applyBorder="1" applyAlignment="1" applyProtection="1">
      <alignment horizontal="right"/>
      <protection/>
    </xf>
    <xf numFmtId="1" fontId="24" fillId="57" borderId="30" xfId="92" applyNumberFormat="1" applyFont="1" applyFill="1" applyBorder="1" applyAlignment="1" applyProtection="1">
      <alignment horizontal="right"/>
      <protection/>
    </xf>
    <xf numFmtId="0" fontId="20" fillId="57" borderId="33" xfId="92" applyNumberFormat="1" applyFont="1" applyFill="1" applyBorder="1" applyAlignment="1" applyProtection="1">
      <alignment horizontal="right"/>
      <protection/>
    </xf>
    <xf numFmtId="0" fontId="20" fillId="57" borderId="27" xfId="92" applyNumberFormat="1" applyFont="1" applyFill="1" applyBorder="1" applyAlignment="1" applyProtection="1">
      <alignment horizontal="right"/>
      <protection/>
    </xf>
    <xf numFmtId="0" fontId="20" fillId="57" borderId="30" xfId="92" applyNumberFormat="1" applyFont="1" applyFill="1" applyBorder="1" applyAlignment="1" applyProtection="1">
      <alignment horizontal="right"/>
      <protection/>
    </xf>
    <xf numFmtId="1" fontId="24" fillId="57" borderId="33" xfId="92" applyNumberFormat="1" applyFont="1" applyFill="1" applyBorder="1" applyAlignment="1" applyProtection="1">
      <alignment horizontal="right"/>
      <protection/>
    </xf>
    <xf numFmtId="37" fontId="20" fillId="57" borderId="33" xfId="92" applyNumberFormat="1" applyFont="1" applyFill="1" applyBorder="1" applyAlignment="1" applyProtection="1">
      <alignment horizontal="right"/>
      <protection/>
    </xf>
    <xf numFmtId="37" fontId="20" fillId="57" borderId="27" xfId="92" applyNumberFormat="1" applyFont="1" applyFill="1" applyBorder="1" applyAlignment="1" applyProtection="1">
      <alignment horizontal="right"/>
      <protection/>
    </xf>
    <xf numFmtId="37" fontId="20" fillId="57" borderId="30" xfId="92" applyNumberFormat="1" applyFont="1" applyFill="1" applyBorder="1" applyAlignment="1" applyProtection="1">
      <alignment horizontal="right"/>
      <protection/>
    </xf>
    <xf numFmtId="37" fontId="24" fillId="57" borderId="33" xfId="92" applyNumberFormat="1" applyFont="1" applyFill="1" applyBorder="1" applyAlignment="1" applyProtection="1">
      <alignment horizontal="right"/>
      <protection/>
    </xf>
    <xf numFmtId="37" fontId="24" fillId="57" borderId="27" xfId="92" applyNumberFormat="1" applyFont="1" applyFill="1" applyBorder="1" applyAlignment="1" applyProtection="1">
      <alignment horizontal="right"/>
      <protection/>
    </xf>
    <xf numFmtId="37" fontId="24" fillId="57" borderId="36" xfId="92" applyNumberFormat="1" applyFont="1" applyFill="1" applyBorder="1" applyAlignment="1" applyProtection="1">
      <alignment horizontal="right"/>
      <protection/>
    </xf>
    <xf numFmtId="1" fontId="24" fillId="56" borderId="32" xfId="92" applyNumberFormat="1" applyFont="1" applyFill="1" applyBorder="1" applyAlignment="1">
      <alignment horizontal="center"/>
      <protection/>
    </xf>
    <xf numFmtId="1" fontId="24" fillId="56" borderId="19" xfId="92" applyNumberFormat="1" applyFont="1" applyFill="1" applyBorder="1" applyAlignment="1">
      <alignment horizontal="center"/>
      <protection/>
    </xf>
    <xf numFmtId="1" fontId="24" fillId="56" borderId="29" xfId="92" applyNumberFormat="1" applyFont="1" applyFill="1" applyBorder="1" applyAlignment="1">
      <alignment horizontal="center"/>
      <protection/>
    </xf>
    <xf numFmtId="0" fontId="24" fillId="56" borderId="19" xfId="92" applyFont="1" applyFill="1" applyBorder="1" applyAlignment="1">
      <alignment horizontal="center"/>
      <protection/>
    </xf>
    <xf numFmtId="0" fontId="24" fillId="56" borderId="29" xfId="92" applyFont="1" applyFill="1" applyBorder="1" applyAlignment="1">
      <alignment horizontal="center"/>
      <protection/>
    </xf>
    <xf numFmtId="0" fontId="26" fillId="56" borderId="27" xfId="91" applyFont="1" applyFill="1" applyBorder="1" applyAlignment="1">
      <alignment horizontal="center"/>
      <protection/>
    </xf>
    <xf numFmtId="0" fontId="26" fillId="56" borderId="30" xfId="91" applyFont="1" applyFill="1" applyBorder="1" applyAlignment="1">
      <alignment horizontal="center"/>
      <protection/>
    </xf>
    <xf numFmtId="1" fontId="21" fillId="56" borderId="20" xfId="92" applyNumberFormat="1" applyFont="1" applyFill="1" applyBorder="1" applyAlignment="1" applyProtection="1">
      <alignment horizontal="center"/>
      <protection/>
    </xf>
    <xf numFmtId="1" fontId="21" fillId="56" borderId="0" xfId="92" applyNumberFormat="1" applyFont="1" applyFill="1" applyBorder="1" applyAlignment="1" applyProtection="1">
      <alignment horizontal="center"/>
      <protection/>
    </xf>
    <xf numFmtId="1" fontId="21" fillId="56" borderId="28" xfId="92" applyNumberFormat="1" applyFont="1" applyFill="1" applyBorder="1" applyAlignment="1" applyProtection="1">
      <alignment horizontal="center"/>
      <protection/>
    </xf>
    <xf numFmtId="0" fontId="21" fillId="56" borderId="20" xfId="92" applyFont="1" applyFill="1" applyBorder="1" applyAlignment="1" applyProtection="1">
      <alignment horizontal="center"/>
      <protection/>
    </xf>
    <xf numFmtId="0" fontId="21" fillId="56" borderId="0" xfId="92" applyFont="1" applyFill="1" applyBorder="1" applyAlignment="1" applyProtection="1">
      <alignment horizontal="center"/>
      <protection/>
    </xf>
    <xf numFmtId="0" fontId="21" fillId="56" borderId="28" xfId="92" applyFont="1" applyFill="1" applyBorder="1" applyAlignment="1" applyProtection="1">
      <alignment horizontal="center"/>
      <protection/>
    </xf>
    <xf numFmtId="1" fontId="21" fillId="56" borderId="23" xfId="92" applyNumberFormat="1" applyFont="1" applyFill="1" applyBorder="1" applyAlignment="1" applyProtection="1">
      <alignment horizontal="center"/>
      <protection/>
    </xf>
    <xf numFmtId="1" fontId="21" fillId="56" borderId="51" xfId="92" applyNumberFormat="1" applyFont="1" applyFill="1" applyBorder="1" applyAlignment="1" applyProtection="1">
      <alignment horizontal="center"/>
      <protection/>
    </xf>
    <xf numFmtId="1" fontId="22" fillId="56" borderId="0" xfId="92" applyNumberFormat="1" applyFont="1" applyFill="1" applyBorder="1" applyAlignment="1">
      <alignment horizontal="center"/>
      <protection/>
    </xf>
    <xf numFmtId="1" fontId="22" fillId="56" borderId="34" xfId="92" applyNumberFormat="1" applyFont="1" applyFill="1" applyBorder="1" applyAlignment="1">
      <alignment horizontal="center"/>
      <protection/>
    </xf>
    <xf numFmtId="1" fontId="22" fillId="56" borderId="20" xfId="92" applyNumberFormat="1" applyFont="1" applyFill="1" applyBorder="1" applyAlignment="1">
      <alignment horizontal="center"/>
      <protection/>
    </xf>
    <xf numFmtId="1" fontId="21" fillId="56" borderId="22" xfId="92" applyNumberFormat="1" applyFont="1" applyFill="1" applyBorder="1" applyAlignment="1" applyProtection="1">
      <alignment horizontal="center"/>
      <protection/>
    </xf>
    <xf numFmtId="1" fontId="22" fillId="56" borderId="28" xfId="92" applyNumberFormat="1" applyFont="1" applyFill="1" applyBorder="1" applyAlignment="1">
      <alignment horizontal="center"/>
      <protection/>
    </xf>
    <xf numFmtId="1" fontId="21" fillId="56" borderId="35" xfId="92" applyNumberFormat="1" applyFont="1" applyFill="1" applyBorder="1" applyAlignment="1" applyProtection="1">
      <alignment horizontal="center"/>
      <protection/>
    </xf>
    <xf numFmtId="1" fontId="21" fillId="56" borderId="20" xfId="92" applyNumberFormat="1" applyFont="1" applyFill="1" applyBorder="1" applyAlignment="1">
      <alignment horizontal="center"/>
      <protection/>
    </xf>
    <xf numFmtId="1" fontId="21" fillId="56" borderId="0" xfId="92" applyNumberFormat="1" applyFont="1" applyFill="1" applyBorder="1" applyAlignment="1">
      <alignment horizontal="center"/>
      <protection/>
    </xf>
    <xf numFmtId="1" fontId="21" fillId="56" borderId="28" xfId="92" applyNumberFormat="1" applyFont="1" applyFill="1" applyBorder="1" applyAlignment="1">
      <alignment horizontal="center"/>
      <protection/>
    </xf>
    <xf numFmtId="0" fontId="21" fillId="56" borderId="19" xfId="92" applyFont="1" applyFill="1" applyBorder="1" applyAlignment="1" applyProtection="1">
      <alignment horizontal="center"/>
      <protection/>
    </xf>
    <xf numFmtId="0" fontId="21" fillId="56" borderId="32" xfId="92" applyFont="1" applyFill="1" applyBorder="1" applyAlignment="1" applyProtection="1">
      <alignment horizontal="center"/>
      <protection/>
    </xf>
    <xf numFmtId="0" fontId="21" fillId="56" borderId="29" xfId="92" applyFont="1" applyFill="1" applyBorder="1" applyAlignment="1" applyProtection="1">
      <alignment horizontal="center"/>
      <protection/>
    </xf>
    <xf numFmtId="1" fontId="21" fillId="56" borderId="19" xfId="92" applyNumberFormat="1" applyFont="1" applyFill="1" applyBorder="1" applyAlignment="1" applyProtection="1">
      <alignment horizontal="center"/>
      <protection/>
    </xf>
    <xf numFmtId="1" fontId="21" fillId="56" borderId="29" xfId="92" applyNumberFormat="1" applyFont="1" applyFill="1" applyBorder="1" applyAlignment="1" applyProtection="1">
      <alignment horizontal="center"/>
      <protection/>
    </xf>
    <xf numFmtId="1" fontId="21" fillId="56" borderId="32" xfId="92" applyNumberFormat="1" applyFont="1" applyFill="1" applyBorder="1" applyAlignment="1" applyProtection="1">
      <alignment horizontal="center"/>
      <protection/>
    </xf>
    <xf numFmtId="0" fontId="27" fillId="56" borderId="19" xfId="91" applyFont="1" applyFill="1" applyBorder="1" applyAlignment="1">
      <alignment horizontal="right"/>
      <protection/>
    </xf>
    <xf numFmtId="0" fontId="27" fillId="56" borderId="37" xfId="91" applyFont="1" applyFill="1" applyBorder="1" applyAlignment="1">
      <alignment horizontal="right"/>
      <protection/>
    </xf>
    <xf numFmtId="0" fontId="21" fillId="56" borderId="37" xfId="92" applyFont="1" applyFill="1" applyBorder="1" applyAlignment="1" applyProtection="1">
      <alignment horizontal="center"/>
      <protection/>
    </xf>
    <xf numFmtId="1" fontId="21" fillId="56" borderId="19" xfId="92" applyNumberFormat="1" applyFont="1" applyFill="1" applyBorder="1" applyAlignment="1">
      <alignment horizontal="center" wrapText="1"/>
      <protection/>
    </xf>
    <xf numFmtId="1" fontId="21" fillId="56" borderId="25" xfId="92" applyNumberFormat="1" applyFont="1" applyFill="1" applyBorder="1" applyAlignment="1">
      <alignment horizontal="center" wrapText="1"/>
      <protection/>
    </xf>
    <xf numFmtId="0" fontId="28" fillId="56" borderId="19" xfId="92" applyFont="1" applyFill="1" applyBorder="1" applyAlignment="1">
      <alignment horizontal="center" wrapText="1"/>
      <protection/>
    </xf>
    <xf numFmtId="0" fontId="28" fillId="56" borderId="25" xfId="92" applyFont="1" applyFill="1" applyBorder="1" applyAlignment="1">
      <alignment horizontal="center" wrapText="1"/>
      <protection/>
    </xf>
    <xf numFmtId="1" fontId="21" fillId="56" borderId="32" xfId="92" applyNumberFormat="1" applyFont="1" applyFill="1" applyBorder="1" applyAlignment="1">
      <alignment horizontal="right"/>
      <protection/>
    </xf>
    <xf numFmtId="1" fontId="21" fillId="56" borderId="19" xfId="92" applyNumberFormat="1" applyFont="1" applyFill="1" applyBorder="1" applyAlignment="1">
      <alignment horizontal="right"/>
      <protection/>
    </xf>
    <xf numFmtId="1" fontId="21" fillId="56" borderId="25" xfId="92" applyNumberFormat="1" applyFont="1" applyFill="1" applyBorder="1" applyAlignment="1">
      <alignment horizontal="right"/>
      <protection/>
    </xf>
    <xf numFmtId="1" fontId="21" fillId="56" borderId="19" xfId="92" applyNumberFormat="1" applyFont="1" applyFill="1" applyBorder="1" applyAlignment="1" applyProtection="1">
      <alignment horizontal="center" wrapText="1"/>
      <protection/>
    </xf>
    <xf numFmtId="1" fontId="21" fillId="56" borderId="32" xfId="92" applyNumberFormat="1" applyFont="1" applyFill="1" applyBorder="1" applyAlignment="1">
      <alignment horizontal="center"/>
      <protection/>
    </xf>
    <xf numFmtId="1" fontId="21" fillId="56" borderId="19" xfId="92" applyNumberFormat="1" applyFont="1" applyFill="1" applyBorder="1" applyAlignment="1">
      <alignment horizontal="center"/>
      <protection/>
    </xf>
    <xf numFmtId="1" fontId="21" fillId="56" borderId="52" xfId="92" applyNumberFormat="1" applyFont="1" applyFill="1" applyBorder="1" applyAlignment="1" applyProtection="1">
      <alignment horizontal="center"/>
      <protection/>
    </xf>
    <xf numFmtId="0" fontId="21" fillId="56" borderId="19" xfId="92" applyFont="1" applyFill="1" applyBorder="1" applyAlignment="1">
      <alignment horizontal="center"/>
      <protection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_Sheet1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tabSelected="1" view="pageBreakPreview" zoomScale="130" zoomScaleSheetLayoutView="130" zoomScalePageLayoutView="0" workbookViewId="0" topLeftCell="A16">
      <selection activeCell="A28" sqref="A28"/>
    </sheetView>
  </sheetViews>
  <sheetFormatPr defaultColWidth="9.140625" defaultRowHeight="15"/>
  <cols>
    <col min="1" max="1" width="14.7109375" style="0" customWidth="1"/>
    <col min="2" max="2" width="15.57421875" style="0" customWidth="1"/>
    <col min="8" max="8" width="7.28125" style="0" customWidth="1"/>
  </cols>
  <sheetData>
    <row r="1" spans="1:40" s="19" customFormat="1" ht="17.25">
      <c r="A1" s="29"/>
      <c r="B1" s="30"/>
      <c r="C1" s="30"/>
      <c r="D1" s="31"/>
      <c r="E1" s="30"/>
      <c r="F1" s="31"/>
      <c r="G1" s="31"/>
      <c r="H1" s="31"/>
      <c r="I1" s="32"/>
      <c r="J1" s="33"/>
      <c r="K1" s="33"/>
      <c r="L1" s="33"/>
      <c r="M1" s="33"/>
      <c r="N1" s="33"/>
      <c r="O1" s="33"/>
      <c r="P1" s="32"/>
      <c r="Q1" s="34"/>
      <c r="R1" s="34"/>
      <c r="S1" s="34"/>
      <c r="T1" s="34"/>
      <c r="U1" s="59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0"/>
      <c r="AK1" s="20"/>
      <c r="AL1" s="20"/>
      <c r="AM1" s="20"/>
      <c r="AN1" s="20"/>
    </row>
    <row r="2" spans="1:40" s="21" customFormat="1" ht="15.75">
      <c r="A2" s="340" t="s">
        <v>95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2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2"/>
      <c r="AK2" s="22"/>
      <c r="AL2" s="22"/>
      <c r="AM2" s="22"/>
      <c r="AN2" s="22"/>
    </row>
    <row r="3" spans="1:40" s="19" customFormat="1" ht="17.25">
      <c r="A3" s="343" t="s">
        <v>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5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18"/>
      <c r="AK3" s="18"/>
      <c r="AL3" s="18"/>
      <c r="AM3" s="18"/>
      <c r="AN3" s="18"/>
    </row>
    <row r="4" spans="1:40" s="19" customFormat="1" ht="17.25">
      <c r="A4" s="46"/>
      <c r="B4" s="57"/>
      <c r="C4" s="26"/>
      <c r="D4" s="26"/>
      <c r="E4" s="26"/>
      <c r="F4" s="26"/>
      <c r="G4" s="26"/>
      <c r="H4" s="26"/>
      <c r="I4" s="15"/>
      <c r="J4" s="5"/>
      <c r="K4" s="5"/>
      <c r="L4" s="16"/>
      <c r="M4" s="16"/>
      <c r="N4" s="16"/>
      <c r="O4" s="16"/>
      <c r="P4" s="16"/>
      <c r="Q4" s="17"/>
      <c r="R4" s="17"/>
      <c r="S4" s="17"/>
      <c r="T4" s="338" t="s">
        <v>84</v>
      </c>
      <c r="U4" s="339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18"/>
      <c r="AK4" s="18"/>
      <c r="AL4" s="18"/>
      <c r="AM4" s="18"/>
      <c r="AN4" s="18"/>
    </row>
    <row r="5" spans="1:40" s="43" customFormat="1" ht="17.25">
      <c r="A5" s="41" t="s">
        <v>25</v>
      </c>
      <c r="B5" s="269" t="s">
        <v>69</v>
      </c>
      <c r="C5" s="333" t="s">
        <v>81</v>
      </c>
      <c r="D5" s="334"/>
      <c r="E5" s="335"/>
      <c r="F5" s="333" t="s">
        <v>2</v>
      </c>
      <c r="G5" s="334"/>
      <c r="H5" s="334"/>
      <c r="I5" s="334"/>
      <c r="J5" s="334"/>
      <c r="K5" s="335"/>
      <c r="L5" s="336" t="s">
        <v>82</v>
      </c>
      <c r="M5" s="336"/>
      <c r="N5" s="336"/>
      <c r="O5" s="336"/>
      <c r="P5" s="336"/>
      <c r="Q5" s="336"/>
      <c r="R5" s="336"/>
      <c r="S5" s="336"/>
      <c r="T5" s="336"/>
      <c r="U5" s="337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</row>
    <row r="6" spans="1:21" ht="15">
      <c r="A6" s="12"/>
      <c r="B6" s="270" t="s">
        <v>26</v>
      </c>
      <c r="C6" s="79" t="s">
        <v>27</v>
      </c>
      <c r="D6" s="65" t="s">
        <v>28</v>
      </c>
      <c r="E6" s="271" t="s">
        <v>26</v>
      </c>
      <c r="F6" s="79" t="s">
        <v>29</v>
      </c>
      <c r="G6" s="65" t="s">
        <v>30</v>
      </c>
      <c r="H6" s="65" t="s">
        <v>31</v>
      </c>
      <c r="I6" s="24" t="s">
        <v>32</v>
      </c>
      <c r="J6" s="24" t="s">
        <v>33</v>
      </c>
      <c r="K6" s="271" t="s">
        <v>26</v>
      </c>
      <c r="L6" s="24" t="s">
        <v>34</v>
      </c>
      <c r="M6" s="24" t="s">
        <v>35</v>
      </c>
      <c r="N6" s="24" t="s">
        <v>36</v>
      </c>
      <c r="O6" s="24" t="s">
        <v>37</v>
      </c>
      <c r="P6" s="24" t="s">
        <v>38</v>
      </c>
      <c r="Q6" s="24" t="s">
        <v>39</v>
      </c>
      <c r="R6" s="24" t="s">
        <v>40</v>
      </c>
      <c r="S6" s="24" t="s">
        <v>41</v>
      </c>
      <c r="T6" s="24" t="s">
        <v>33</v>
      </c>
      <c r="U6" s="272" t="s">
        <v>26</v>
      </c>
    </row>
    <row r="7" spans="1:21" ht="15">
      <c r="A7" s="12"/>
      <c r="B7" s="25"/>
      <c r="C7" s="80"/>
      <c r="D7" s="25"/>
      <c r="E7" s="81"/>
      <c r="F7" s="80"/>
      <c r="G7" s="65" t="s">
        <v>3</v>
      </c>
      <c r="H7" s="65" t="s">
        <v>4</v>
      </c>
      <c r="I7" s="56" t="s">
        <v>4</v>
      </c>
      <c r="J7" s="68"/>
      <c r="K7" s="81"/>
      <c r="L7" s="56" t="s">
        <v>3</v>
      </c>
      <c r="M7" s="56" t="s">
        <v>5</v>
      </c>
      <c r="N7" s="56" t="s">
        <v>6</v>
      </c>
      <c r="O7" s="56" t="s">
        <v>7</v>
      </c>
      <c r="P7" s="69"/>
      <c r="Q7" s="24" t="s">
        <v>8</v>
      </c>
      <c r="R7" s="24" t="s">
        <v>9</v>
      </c>
      <c r="S7" s="24" t="s">
        <v>10</v>
      </c>
      <c r="T7" s="69"/>
      <c r="U7" s="70"/>
    </row>
    <row r="8" spans="1:40" ht="17.25">
      <c r="A8" s="13" t="s">
        <v>11</v>
      </c>
      <c r="B8" s="273" t="s">
        <v>12</v>
      </c>
      <c r="C8" s="82">
        <v>3</v>
      </c>
      <c r="D8" s="3">
        <v>4</v>
      </c>
      <c r="E8" s="83">
        <v>5</v>
      </c>
      <c r="F8" s="86">
        <v>6</v>
      </c>
      <c r="G8" s="71">
        <v>7</v>
      </c>
      <c r="H8" s="71">
        <v>8</v>
      </c>
      <c r="I8" s="58">
        <v>9</v>
      </c>
      <c r="J8" s="58">
        <v>10</v>
      </c>
      <c r="K8" s="274">
        <v>11</v>
      </c>
      <c r="L8" s="58">
        <v>12</v>
      </c>
      <c r="M8" s="58">
        <v>13</v>
      </c>
      <c r="N8" s="3">
        <v>14</v>
      </c>
      <c r="O8" s="3">
        <v>15</v>
      </c>
      <c r="P8" s="3">
        <v>16</v>
      </c>
      <c r="Q8" s="58">
        <v>17</v>
      </c>
      <c r="R8" s="58">
        <v>18</v>
      </c>
      <c r="S8" s="58">
        <v>19</v>
      </c>
      <c r="T8" s="58">
        <v>20</v>
      </c>
      <c r="U8" s="63">
        <v>21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7.25">
      <c r="A9" s="14"/>
      <c r="B9" s="264"/>
      <c r="C9" s="84"/>
      <c r="D9" s="8"/>
      <c r="E9" s="262"/>
      <c r="F9" s="84"/>
      <c r="G9" s="8"/>
      <c r="H9" s="8"/>
      <c r="I9" s="8"/>
      <c r="J9" s="8"/>
      <c r="K9" s="262"/>
      <c r="L9" s="8"/>
      <c r="M9" s="8"/>
      <c r="N9" s="8"/>
      <c r="O9" s="8"/>
      <c r="P9" s="11"/>
      <c r="Q9" s="11"/>
      <c r="R9" s="11"/>
      <c r="S9" s="11"/>
      <c r="T9" s="11"/>
      <c r="U9" s="26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9.5" customHeight="1">
      <c r="A10" s="44" t="s">
        <v>13</v>
      </c>
      <c r="B10" s="275">
        <v>3191.3</v>
      </c>
      <c r="C10" s="85">
        <v>591</v>
      </c>
      <c r="D10" s="66">
        <v>5</v>
      </c>
      <c r="E10" s="263">
        <v>596</v>
      </c>
      <c r="F10" s="85">
        <v>182</v>
      </c>
      <c r="G10" s="66">
        <v>22</v>
      </c>
      <c r="H10" s="66">
        <v>208</v>
      </c>
      <c r="I10" s="66">
        <v>129</v>
      </c>
      <c r="J10" s="66">
        <v>24</v>
      </c>
      <c r="K10" s="263">
        <v>565.3</v>
      </c>
      <c r="L10" s="66">
        <v>122</v>
      </c>
      <c r="M10" s="66">
        <v>59</v>
      </c>
      <c r="N10" s="66">
        <v>96</v>
      </c>
      <c r="O10" s="66">
        <v>43</v>
      </c>
      <c r="P10" s="10">
        <v>137</v>
      </c>
      <c r="Q10" s="10">
        <v>544</v>
      </c>
      <c r="R10" s="10">
        <v>38</v>
      </c>
      <c r="S10" s="10">
        <v>162</v>
      </c>
      <c r="T10" s="66">
        <v>829</v>
      </c>
      <c r="U10" s="260">
        <v>2030</v>
      </c>
      <c r="V10" s="64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19.5" customHeight="1">
      <c r="A11" s="44" t="s">
        <v>14</v>
      </c>
      <c r="B11" s="276">
        <v>3193</v>
      </c>
      <c r="C11" s="84">
        <v>564</v>
      </c>
      <c r="D11" s="8">
        <v>6</v>
      </c>
      <c r="E11" s="262">
        <v>570</v>
      </c>
      <c r="F11" s="84">
        <v>181</v>
      </c>
      <c r="G11" s="8">
        <v>20</v>
      </c>
      <c r="H11" s="8">
        <v>221</v>
      </c>
      <c r="I11" s="8">
        <v>131</v>
      </c>
      <c r="J11" s="8">
        <v>21</v>
      </c>
      <c r="K11" s="262">
        <v>574</v>
      </c>
      <c r="L11" s="8">
        <v>127</v>
      </c>
      <c r="M11" s="8">
        <v>63</v>
      </c>
      <c r="N11" s="8">
        <v>91</v>
      </c>
      <c r="O11" s="8">
        <v>46</v>
      </c>
      <c r="P11" s="11">
        <v>126</v>
      </c>
      <c r="Q11" s="11">
        <v>568</v>
      </c>
      <c r="R11" s="11">
        <v>33</v>
      </c>
      <c r="S11" s="11">
        <v>181</v>
      </c>
      <c r="T11" s="8">
        <v>814</v>
      </c>
      <c r="U11" s="261">
        <v>2049</v>
      </c>
      <c r="V11" s="64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ht="19.5" customHeight="1">
      <c r="A12" s="44" t="s">
        <v>15</v>
      </c>
      <c r="B12" s="275">
        <v>3145</v>
      </c>
      <c r="C12" s="85">
        <v>556</v>
      </c>
      <c r="D12" s="66">
        <v>6</v>
      </c>
      <c r="E12" s="263">
        <v>562</v>
      </c>
      <c r="F12" s="85">
        <v>177</v>
      </c>
      <c r="G12" s="66">
        <v>20</v>
      </c>
      <c r="H12" s="66">
        <v>242</v>
      </c>
      <c r="I12" s="66">
        <v>133</v>
      </c>
      <c r="J12" s="66">
        <v>19</v>
      </c>
      <c r="K12" s="263">
        <v>591</v>
      </c>
      <c r="L12" s="72">
        <v>101</v>
      </c>
      <c r="M12" s="72">
        <v>53</v>
      </c>
      <c r="N12" s="72">
        <v>88</v>
      </c>
      <c r="O12" s="72">
        <v>42</v>
      </c>
      <c r="P12" s="10">
        <v>117</v>
      </c>
      <c r="Q12" s="10">
        <v>556</v>
      </c>
      <c r="R12" s="10">
        <v>32</v>
      </c>
      <c r="S12" s="10">
        <v>186</v>
      </c>
      <c r="T12" s="66">
        <v>817</v>
      </c>
      <c r="U12" s="260">
        <v>1992</v>
      </c>
      <c r="V12" s="64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19.5" customHeight="1">
      <c r="A13" s="44" t="s">
        <v>16</v>
      </c>
      <c r="B13" s="276">
        <v>3132</v>
      </c>
      <c r="C13" s="84">
        <v>554</v>
      </c>
      <c r="D13" s="8">
        <v>8</v>
      </c>
      <c r="E13" s="262">
        <v>562</v>
      </c>
      <c r="F13" s="84">
        <v>188</v>
      </c>
      <c r="G13" s="8">
        <v>20</v>
      </c>
      <c r="H13" s="8">
        <v>266</v>
      </c>
      <c r="I13" s="8">
        <v>122</v>
      </c>
      <c r="J13" s="8">
        <v>16</v>
      </c>
      <c r="K13" s="262">
        <v>612</v>
      </c>
      <c r="L13" s="8">
        <v>120</v>
      </c>
      <c r="M13" s="8">
        <v>40</v>
      </c>
      <c r="N13" s="8">
        <v>97</v>
      </c>
      <c r="O13" s="8">
        <v>46</v>
      </c>
      <c r="P13" s="11">
        <v>118</v>
      </c>
      <c r="Q13" s="11">
        <v>552</v>
      </c>
      <c r="R13" s="11">
        <v>31</v>
      </c>
      <c r="S13" s="11">
        <v>168</v>
      </c>
      <c r="T13" s="8">
        <v>786</v>
      </c>
      <c r="U13" s="261">
        <v>1958</v>
      </c>
      <c r="V13" s="64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19.5" customHeight="1">
      <c r="A14" s="44" t="s">
        <v>17</v>
      </c>
      <c r="B14" s="275">
        <v>3209</v>
      </c>
      <c r="C14" s="85">
        <v>563</v>
      </c>
      <c r="D14" s="66">
        <v>8</v>
      </c>
      <c r="E14" s="263">
        <v>571</v>
      </c>
      <c r="F14" s="85">
        <v>191</v>
      </c>
      <c r="G14" s="66">
        <v>19</v>
      </c>
      <c r="H14" s="66">
        <v>281</v>
      </c>
      <c r="I14" s="66">
        <v>118</v>
      </c>
      <c r="J14" s="66">
        <v>16</v>
      </c>
      <c r="K14" s="263">
        <v>625</v>
      </c>
      <c r="L14" s="66">
        <v>107</v>
      </c>
      <c r="M14" s="66">
        <v>55</v>
      </c>
      <c r="N14" s="66">
        <v>102</v>
      </c>
      <c r="O14" s="66">
        <v>33</v>
      </c>
      <c r="P14" s="10">
        <v>115</v>
      </c>
      <c r="Q14" s="10">
        <v>600</v>
      </c>
      <c r="R14" s="10">
        <v>33</v>
      </c>
      <c r="S14" s="10">
        <v>164</v>
      </c>
      <c r="T14" s="66">
        <v>804</v>
      </c>
      <c r="U14" s="260">
        <v>2013</v>
      </c>
      <c r="V14" s="64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ht="19.5" customHeight="1">
      <c r="A15" s="44" t="s">
        <v>18</v>
      </c>
      <c r="B15" s="276">
        <v>2999</v>
      </c>
      <c r="C15" s="84">
        <v>547</v>
      </c>
      <c r="D15" s="8">
        <v>9</v>
      </c>
      <c r="E15" s="262">
        <v>556</v>
      </c>
      <c r="F15" s="84">
        <v>200</v>
      </c>
      <c r="G15" s="8">
        <v>18</v>
      </c>
      <c r="H15" s="8">
        <v>284</v>
      </c>
      <c r="I15" s="8">
        <v>116</v>
      </c>
      <c r="J15" s="8">
        <v>18</v>
      </c>
      <c r="K15" s="262">
        <v>636</v>
      </c>
      <c r="L15" s="8">
        <v>117</v>
      </c>
      <c r="M15" s="8">
        <v>42</v>
      </c>
      <c r="N15" s="8">
        <v>79</v>
      </c>
      <c r="O15" s="8">
        <v>22</v>
      </c>
      <c r="P15" s="11">
        <v>106</v>
      </c>
      <c r="Q15" s="11">
        <v>550</v>
      </c>
      <c r="R15" s="11">
        <v>29</v>
      </c>
      <c r="S15" s="11">
        <v>154</v>
      </c>
      <c r="T15" s="8">
        <v>708</v>
      </c>
      <c r="U15" s="262">
        <v>1807</v>
      </c>
      <c r="V15" s="64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ht="19.5" customHeight="1">
      <c r="A16" s="44" t="s">
        <v>19</v>
      </c>
      <c r="B16" s="275">
        <v>3005</v>
      </c>
      <c r="C16" s="85">
        <v>561</v>
      </c>
      <c r="D16" s="66">
        <v>9</v>
      </c>
      <c r="E16" s="263">
        <v>570</v>
      </c>
      <c r="F16" s="85">
        <v>197</v>
      </c>
      <c r="G16" s="66">
        <v>21</v>
      </c>
      <c r="H16" s="66">
        <v>290</v>
      </c>
      <c r="I16" s="66">
        <v>114</v>
      </c>
      <c r="J16" s="66">
        <v>17</v>
      </c>
      <c r="K16" s="263">
        <v>639</v>
      </c>
      <c r="L16" s="66">
        <v>124</v>
      </c>
      <c r="M16" s="66">
        <v>33</v>
      </c>
      <c r="N16" s="66">
        <v>80</v>
      </c>
      <c r="O16" s="66">
        <v>28</v>
      </c>
      <c r="P16" s="10">
        <v>104</v>
      </c>
      <c r="Q16" s="10">
        <v>583</v>
      </c>
      <c r="R16" s="10">
        <v>35</v>
      </c>
      <c r="S16" s="10">
        <v>139</v>
      </c>
      <c r="T16" s="66">
        <v>670</v>
      </c>
      <c r="U16" s="263">
        <v>1796</v>
      </c>
      <c r="V16" s="64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19.5" customHeight="1">
      <c r="A17" s="44" t="s">
        <v>20</v>
      </c>
      <c r="B17" s="276">
        <v>3023</v>
      </c>
      <c r="C17" s="84">
        <v>559</v>
      </c>
      <c r="D17" s="8">
        <v>11</v>
      </c>
      <c r="E17" s="262">
        <v>570</v>
      </c>
      <c r="F17" s="84">
        <v>209</v>
      </c>
      <c r="G17" s="8">
        <v>20</v>
      </c>
      <c r="H17" s="8">
        <v>313</v>
      </c>
      <c r="I17" s="8">
        <v>130</v>
      </c>
      <c r="J17" s="8">
        <v>19</v>
      </c>
      <c r="K17" s="262">
        <v>691</v>
      </c>
      <c r="L17" s="8">
        <v>121</v>
      </c>
      <c r="M17" s="8">
        <v>35</v>
      </c>
      <c r="N17" s="8">
        <v>75</v>
      </c>
      <c r="O17" s="8">
        <v>31</v>
      </c>
      <c r="P17" s="11">
        <v>95</v>
      </c>
      <c r="Q17" s="11">
        <v>553</v>
      </c>
      <c r="R17" s="11">
        <v>31</v>
      </c>
      <c r="S17" s="11">
        <v>139</v>
      </c>
      <c r="T17" s="8">
        <v>682</v>
      </c>
      <c r="U17" s="262">
        <v>1762</v>
      </c>
      <c r="V17" s="64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19.5" customHeight="1">
      <c r="A18" s="44" t="s">
        <v>21</v>
      </c>
      <c r="B18" s="275">
        <v>3075</v>
      </c>
      <c r="C18" s="85">
        <v>561</v>
      </c>
      <c r="D18" s="66">
        <v>13</v>
      </c>
      <c r="E18" s="263">
        <v>574</v>
      </c>
      <c r="F18" s="85">
        <v>198</v>
      </c>
      <c r="G18" s="66">
        <v>24</v>
      </c>
      <c r="H18" s="66">
        <v>328</v>
      </c>
      <c r="I18" s="66">
        <v>149</v>
      </c>
      <c r="J18" s="66">
        <v>20</v>
      </c>
      <c r="K18" s="263">
        <v>719</v>
      </c>
      <c r="L18" s="66">
        <v>121</v>
      </c>
      <c r="M18" s="66">
        <v>72</v>
      </c>
      <c r="N18" s="66">
        <v>51</v>
      </c>
      <c r="O18" s="66">
        <v>27</v>
      </c>
      <c r="P18" s="10">
        <v>93</v>
      </c>
      <c r="Q18" s="10">
        <v>601</v>
      </c>
      <c r="R18" s="10">
        <v>35</v>
      </c>
      <c r="S18" s="10">
        <v>135</v>
      </c>
      <c r="T18" s="66">
        <v>647</v>
      </c>
      <c r="U18" s="263">
        <v>1782</v>
      </c>
      <c r="V18" s="64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9.5" customHeight="1">
      <c r="A19" s="44" t="s">
        <v>80</v>
      </c>
      <c r="B19" s="276">
        <f>E19+K19+U19</f>
        <v>3055</v>
      </c>
      <c r="C19" s="84">
        <v>560</v>
      </c>
      <c r="D19" s="8">
        <v>13</v>
      </c>
      <c r="E19" s="262">
        <v>573</v>
      </c>
      <c r="F19" s="84">
        <v>197</v>
      </c>
      <c r="G19" s="8">
        <v>22</v>
      </c>
      <c r="H19" s="8">
        <v>320</v>
      </c>
      <c r="I19" s="8">
        <v>142</v>
      </c>
      <c r="J19" s="8">
        <v>20</v>
      </c>
      <c r="K19" s="262">
        <v>701</v>
      </c>
      <c r="L19" s="8">
        <v>123</v>
      </c>
      <c r="M19" s="8">
        <v>72</v>
      </c>
      <c r="N19" s="8">
        <v>51</v>
      </c>
      <c r="O19" s="8">
        <v>27</v>
      </c>
      <c r="P19" s="11">
        <v>92</v>
      </c>
      <c r="Q19" s="11">
        <v>565</v>
      </c>
      <c r="R19" s="11">
        <v>32</v>
      </c>
      <c r="S19" s="73">
        <v>126</v>
      </c>
      <c r="T19" s="8">
        <v>693</v>
      </c>
      <c r="U19" s="264">
        <v>1781</v>
      </c>
      <c r="V19" s="75"/>
      <c r="W19" s="75"/>
      <c r="X19" s="106"/>
      <c r="Y19" s="106"/>
      <c r="Z19" s="106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s="43" customFormat="1" ht="19.5" customHeight="1">
      <c r="A20" s="44" t="s">
        <v>88</v>
      </c>
      <c r="B20" s="275">
        <v>3118</v>
      </c>
      <c r="C20" s="85">
        <v>559</v>
      </c>
      <c r="D20" s="66">
        <v>14</v>
      </c>
      <c r="E20" s="263">
        <v>573</v>
      </c>
      <c r="F20" s="85">
        <v>193</v>
      </c>
      <c r="G20" s="66">
        <v>21</v>
      </c>
      <c r="H20" s="66">
        <v>336</v>
      </c>
      <c r="I20" s="74">
        <v>149</v>
      </c>
      <c r="J20" s="74">
        <v>20</v>
      </c>
      <c r="K20" s="263">
        <v>719</v>
      </c>
      <c r="L20" s="74">
        <v>136</v>
      </c>
      <c r="M20" s="10">
        <v>85</v>
      </c>
      <c r="N20" s="10">
        <v>60</v>
      </c>
      <c r="O20" s="10">
        <v>30</v>
      </c>
      <c r="P20" s="10">
        <v>81</v>
      </c>
      <c r="Q20" s="10">
        <v>592</v>
      </c>
      <c r="R20" s="10">
        <v>32</v>
      </c>
      <c r="S20" s="10">
        <v>123</v>
      </c>
      <c r="T20" s="66">
        <v>687</v>
      </c>
      <c r="U20" s="265">
        <v>1826</v>
      </c>
      <c r="V20" s="64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51"/>
      <c r="AK20" s="51"/>
      <c r="AL20" s="51"/>
      <c r="AM20" s="51"/>
      <c r="AN20" s="51"/>
    </row>
    <row r="21" spans="1:40" s="53" customFormat="1" ht="19.5" customHeight="1">
      <c r="A21" s="87" t="s">
        <v>90</v>
      </c>
      <c r="B21" s="276">
        <v>3609</v>
      </c>
      <c r="C21" s="84">
        <v>559</v>
      </c>
      <c r="D21" s="8">
        <v>14</v>
      </c>
      <c r="E21" s="264">
        <v>573</v>
      </c>
      <c r="F21" s="84">
        <v>172</v>
      </c>
      <c r="G21" s="8">
        <v>22</v>
      </c>
      <c r="H21" s="8">
        <v>313</v>
      </c>
      <c r="I21" s="88">
        <v>155</v>
      </c>
      <c r="J21" s="88">
        <v>20</v>
      </c>
      <c r="K21" s="264">
        <f>F21+G21+H21+I21+J21</f>
        <v>682</v>
      </c>
      <c r="L21" s="89">
        <v>194</v>
      </c>
      <c r="M21" s="11">
        <v>123</v>
      </c>
      <c r="N21" s="11">
        <v>82</v>
      </c>
      <c r="O21" s="11">
        <v>38</v>
      </c>
      <c r="P21" s="11">
        <v>105</v>
      </c>
      <c r="Q21" s="11">
        <v>719</v>
      </c>
      <c r="R21" s="11">
        <v>35</v>
      </c>
      <c r="S21" s="11">
        <v>138</v>
      </c>
      <c r="T21" s="8">
        <v>920</v>
      </c>
      <c r="U21" s="266">
        <v>2354</v>
      </c>
      <c r="V21" s="64"/>
      <c r="W21" s="103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</row>
    <row r="22" spans="1:40" s="53" customFormat="1" ht="19.5" customHeight="1">
      <c r="A22" s="87" t="s">
        <v>92</v>
      </c>
      <c r="B22" s="275">
        <v>3978</v>
      </c>
      <c r="C22" s="85">
        <v>559</v>
      </c>
      <c r="D22" s="66">
        <v>16</v>
      </c>
      <c r="E22" s="277">
        <v>575</v>
      </c>
      <c r="F22" s="85">
        <v>178</v>
      </c>
      <c r="G22" s="66">
        <v>25</v>
      </c>
      <c r="H22" s="66">
        <v>310</v>
      </c>
      <c r="I22" s="74">
        <v>172</v>
      </c>
      <c r="J22" s="74">
        <v>23</v>
      </c>
      <c r="K22" s="277">
        <f>J22+I22+H22+G22+F22</f>
        <v>708</v>
      </c>
      <c r="L22" s="97">
        <v>197</v>
      </c>
      <c r="M22" s="10">
        <v>212</v>
      </c>
      <c r="N22" s="10">
        <v>74</v>
      </c>
      <c r="O22" s="10">
        <v>37</v>
      </c>
      <c r="P22" s="10">
        <v>145</v>
      </c>
      <c r="Q22" s="10">
        <v>778</v>
      </c>
      <c r="R22" s="10">
        <v>36</v>
      </c>
      <c r="S22" s="10">
        <v>141</v>
      </c>
      <c r="T22" s="66">
        <v>1075</v>
      </c>
      <c r="U22" s="267">
        <v>2695</v>
      </c>
      <c r="V22" s="64"/>
      <c r="W22" s="103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</row>
    <row r="23" spans="1:40" s="53" customFormat="1" ht="19.5" customHeight="1">
      <c r="A23" s="87" t="s">
        <v>98</v>
      </c>
      <c r="B23" s="275">
        <v>3662</v>
      </c>
      <c r="C23" s="85">
        <v>536</v>
      </c>
      <c r="D23" s="66">
        <v>16</v>
      </c>
      <c r="E23" s="277">
        <v>552</v>
      </c>
      <c r="F23" s="85">
        <v>177</v>
      </c>
      <c r="G23" s="66">
        <v>26</v>
      </c>
      <c r="H23" s="66">
        <v>322</v>
      </c>
      <c r="I23" s="74">
        <v>163</v>
      </c>
      <c r="J23" s="74">
        <v>23</v>
      </c>
      <c r="K23" s="277">
        <v>711</v>
      </c>
      <c r="L23" s="97">
        <v>185</v>
      </c>
      <c r="M23" s="10">
        <v>275</v>
      </c>
      <c r="N23" s="10">
        <v>62</v>
      </c>
      <c r="O23" s="10">
        <v>39</v>
      </c>
      <c r="P23" s="10">
        <v>160</v>
      </c>
      <c r="Q23" s="10">
        <v>779</v>
      </c>
      <c r="R23" s="10">
        <v>39</v>
      </c>
      <c r="S23" s="10">
        <v>116</v>
      </c>
      <c r="T23" s="66">
        <v>744</v>
      </c>
      <c r="U23" s="267">
        <v>2399</v>
      </c>
      <c r="V23" s="64"/>
      <c r="W23" s="103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</row>
    <row r="24" spans="1:40" s="53" customFormat="1" ht="19.5" customHeight="1">
      <c r="A24" s="87" t="s">
        <v>97</v>
      </c>
      <c r="B24" s="275">
        <v>2117</v>
      </c>
      <c r="C24" s="85">
        <v>539</v>
      </c>
      <c r="D24" s="66">
        <v>19</v>
      </c>
      <c r="E24" s="277">
        <v>558</v>
      </c>
      <c r="F24" s="85">
        <v>162</v>
      </c>
      <c r="G24" s="66">
        <v>26</v>
      </c>
      <c r="H24" s="66">
        <v>320</v>
      </c>
      <c r="I24" s="74">
        <v>161</v>
      </c>
      <c r="J24" s="74">
        <v>24</v>
      </c>
      <c r="K24" s="277">
        <v>693</v>
      </c>
      <c r="L24" s="97">
        <v>0</v>
      </c>
      <c r="M24" s="10">
        <v>0</v>
      </c>
      <c r="N24" s="10">
        <v>0</v>
      </c>
      <c r="O24" s="10">
        <v>0</v>
      </c>
      <c r="P24" s="10">
        <v>0</v>
      </c>
      <c r="Q24" s="10">
        <v>785</v>
      </c>
      <c r="R24" s="10">
        <v>0</v>
      </c>
      <c r="S24" s="10">
        <v>0</v>
      </c>
      <c r="T24" s="66">
        <v>81</v>
      </c>
      <c r="U24" s="267">
        <v>866</v>
      </c>
      <c r="V24" s="64"/>
      <c r="W24" s="103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</row>
    <row r="25" spans="1:40" s="53" customFormat="1" ht="19.5" customHeight="1">
      <c r="A25" s="41" t="s">
        <v>99</v>
      </c>
      <c r="B25" s="278">
        <v>2101</v>
      </c>
      <c r="C25" s="94">
        <v>539</v>
      </c>
      <c r="D25" s="67">
        <v>19</v>
      </c>
      <c r="E25" s="279">
        <f>C25+D25</f>
        <v>558</v>
      </c>
      <c r="F25" s="94">
        <v>177</v>
      </c>
      <c r="G25" s="67">
        <v>24</v>
      </c>
      <c r="H25" s="67">
        <v>298</v>
      </c>
      <c r="I25" s="95">
        <v>145</v>
      </c>
      <c r="J25" s="95">
        <v>24</v>
      </c>
      <c r="K25" s="279">
        <f>J25+I25+H25+G25+F25</f>
        <v>668</v>
      </c>
      <c r="L25" s="98">
        <v>0</v>
      </c>
      <c r="M25" s="96">
        <v>0</v>
      </c>
      <c r="N25" s="96">
        <v>0</v>
      </c>
      <c r="O25" s="96">
        <v>0</v>
      </c>
      <c r="P25" s="96">
        <v>0</v>
      </c>
      <c r="Q25" s="96">
        <v>792</v>
      </c>
      <c r="R25" s="96">
        <v>0</v>
      </c>
      <c r="S25" s="96">
        <v>0</v>
      </c>
      <c r="T25" s="67">
        <v>83</v>
      </c>
      <c r="U25" s="268">
        <v>875</v>
      </c>
      <c r="V25" s="64"/>
      <c r="W25" s="103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</row>
    <row r="26" spans="1:40" ht="19.5" customHeight="1">
      <c r="A26" s="52" t="s">
        <v>66</v>
      </c>
      <c r="B26" s="280"/>
      <c r="C26" s="7"/>
      <c r="D26" s="7"/>
      <c r="E26" s="276"/>
      <c r="F26" s="7"/>
      <c r="G26" s="7"/>
      <c r="H26" s="7"/>
      <c r="I26" s="4"/>
      <c r="J26" s="4"/>
      <c r="K26" s="50"/>
      <c r="L26" s="4"/>
      <c r="M26" s="48"/>
      <c r="N26" s="48"/>
      <c r="O26" s="48"/>
      <c r="P26" s="9"/>
      <c r="Q26" s="9"/>
      <c r="R26" s="9"/>
      <c r="S26" s="9"/>
      <c r="T26" s="7"/>
      <c r="U26" s="281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21" ht="15">
      <c r="A27" s="36" t="s">
        <v>22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282"/>
    </row>
    <row r="28" spans="1:21" s="40" customFormat="1" ht="15">
      <c r="A28" s="39" t="s">
        <v>86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100"/>
      <c r="U28" s="282"/>
    </row>
    <row r="29" spans="1:21" s="35" customFormat="1" ht="12.75">
      <c r="A29" s="47" t="s">
        <v>24</v>
      </c>
      <c r="B29" s="48"/>
      <c r="C29" s="48"/>
      <c r="D29" s="48"/>
      <c r="E29" s="48"/>
      <c r="F29" s="48"/>
      <c r="G29" s="48"/>
      <c r="H29" s="48"/>
      <c r="I29" s="48"/>
      <c r="J29" s="48"/>
      <c r="K29" s="90"/>
      <c r="L29" s="48"/>
      <c r="M29" s="48"/>
      <c r="N29" s="48"/>
      <c r="O29" s="48"/>
      <c r="P29" s="48"/>
      <c r="Q29" s="48"/>
      <c r="R29" s="48"/>
      <c r="S29" s="48"/>
      <c r="T29" s="90"/>
      <c r="U29" s="62"/>
    </row>
    <row r="30" spans="1:21" ht="15">
      <c r="A30" s="283"/>
      <c r="B30" s="284"/>
      <c r="C30" s="284"/>
      <c r="D30" s="284"/>
      <c r="E30" s="284"/>
      <c r="F30" s="284"/>
      <c r="G30" s="284"/>
      <c r="H30" s="284"/>
      <c r="I30" s="284"/>
      <c r="J30" s="284"/>
      <c r="K30" s="90"/>
      <c r="L30" s="284"/>
      <c r="M30" s="284"/>
      <c r="N30" s="284"/>
      <c r="O30" s="284"/>
      <c r="P30" s="284"/>
      <c r="Q30" s="284"/>
      <c r="R30" s="284"/>
      <c r="S30" s="284"/>
      <c r="T30" s="90"/>
      <c r="U30" s="282"/>
    </row>
    <row r="31" spans="1:21" ht="15.75" thickBot="1">
      <c r="A31" s="285"/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7"/>
    </row>
    <row r="32" spans="2:12" ht="15">
      <c r="B32" s="55"/>
      <c r="K32" s="55"/>
      <c r="L32" s="99"/>
    </row>
    <row r="33" spans="2:11" ht="15">
      <c r="B33" s="55"/>
      <c r="C33" s="55"/>
      <c r="E33" s="55"/>
      <c r="G33" s="55"/>
      <c r="K33" s="55"/>
    </row>
    <row r="34" spans="2:21" ht="15">
      <c r="B34" s="55"/>
      <c r="E34" s="55"/>
      <c r="I34" s="55"/>
      <c r="K34" s="55"/>
      <c r="L34" s="24"/>
      <c r="M34" s="24"/>
      <c r="N34" s="24"/>
      <c r="O34" s="24"/>
      <c r="P34" s="24"/>
      <c r="Q34" s="24"/>
      <c r="R34" s="24"/>
      <c r="S34" s="24"/>
      <c r="T34" s="65"/>
      <c r="U34" s="101"/>
    </row>
    <row r="35" spans="2:21" ht="15">
      <c r="B35" s="55"/>
      <c r="E35" s="55"/>
      <c r="K35" s="55"/>
      <c r="L35" s="24"/>
      <c r="M35" s="24"/>
      <c r="N35" s="24"/>
      <c r="O35" s="24"/>
      <c r="P35" s="69"/>
      <c r="Q35" s="24"/>
      <c r="R35" s="24"/>
      <c r="S35" s="24"/>
      <c r="T35" s="69"/>
      <c r="U35" s="102"/>
    </row>
    <row r="36" spans="2:16" ht="15">
      <c r="B36" s="55"/>
      <c r="E36" s="55"/>
      <c r="K36" s="55"/>
      <c r="P36" s="55"/>
    </row>
    <row r="37" spans="2:19" ht="15">
      <c r="B37" s="55"/>
      <c r="D37" t="s">
        <v>67</v>
      </c>
      <c r="E37" s="55"/>
      <c r="K37" s="55"/>
      <c r="P37" s="55">
        <f>L26+M26+N26+O26+P26+Q26+R26+S26+T26</f>
        <v>0</v>
      </c>
      <c r="S37" t="s">
        <v>67</v>
      </c>
    </row>
    <row r="38" spans="2:11" ht="15">
      <c r="B38" s="55"/>
      <c r="E38" s="55"/>
      <c r="K38" s="55"/>
    </row>
    <row r="39" spans="2:11" ht="15">
      <c r="B39" s="55"/>
      <c r="E39" s="55"/>
      <c r="K39" s="55"/>
    </row>
    <row r="40" spans="2:11" ht="15">
      <c r="B40" s="55"/>
      <c r="E40" s="55"/>
      <c r="K40" s="55"/>
    </row>
    <row r="41" spans="2:11" ht="15">
      <c r="B41" s="55"/>
      <c r="E41" s="55"/>
      <c r="K41" s="55"/>
    </row>
    <row r="42" spans="2:11" ht="15">
      <c r="B42" s="55"/>
      <c r="E42" s="55"/>
      <c r="K42" s="55"/>
    </row>
    <row r="43" spans="2:11" ht="15">
      <c r="B43" s="55"/>
      <c r="E43" s="55"/>
      <c r="K43" s="55"/>
    </row>
    <row r="44" spans="2:11" ht="15">
      <c r="B44" s="55"/>
      <c r="E44" s="55"/>
      <c r="K44" s="55"/>
    </row>
    <row r="45" spans="2:11" ht="15">
      <c r="B45" s="55"/>
      <c r="E45" s="55"/>
      <c r="K45" s="55"/>
    </row>
    <row r="46" spans="5:11" ht="15">
      <c r="E46" s="55"/>
      <c r="K46" s="55"/>
    </row>
    <row r="47" spans="5:11" ht="15">
      <c r="E47" s="55"/>
      <c r="K47" s="55"/>
    </row>
    <row r="48" ht="15">
      <c r="K48" s="55"/>
    </row>
  </sheetData>
  <sheetProtection/>
  <mergeCells count="6">
    <mergeCell ref="C5:E5"/>
    <mergeCell ref="F5:K5"/>
    <mergeCell ref="L5:U5"/>
    <mergeCell ref="T4:U4"/>
    <mergeCell ref="A2:U2"/>
    <mergeCell ref="A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ignoredErrors>
    <ignoredError sqref="A8:B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V103"/>
  <sheetViews>
    <sheetView zoomScaleSheetLayoutView="100" workbookViewId="0" topLeftCell="A1">
      <selection activeCell="ET11" sqref="ET11"/>
    </sheetView>
  </sheetViews>
  <sheetFormatPr defaultColWidth="9.140625" defaultRowHeight="15"/>
  <cols>
    <col min="1" max="1" width="22.421875" style="120" customWidth="1"/>
    <col min="2" max="2" width="7.140625" style="120" customWidth="1"/>
    <col min="3" max="3" width="9.8515625" style="120" customWidth="1"/>
    <col min="4" max="4" width="11.421875" style="120" customWidth="1"/>
    <col min="5" max="5" width="12.57421875" style="120" customWidth="1"/>
    <col min="6" max="7" width="11.421875" style="120" customWidth="1"/>
    <col min="8" max="8" width="10.7109375" style="120" customWidth="1"/>
    <col min="9" max="9" width="8.00390625" style="120" customWidth="1"/>
    <col min="10" max="10" width="10.140625" style="120" customWidth="1"/>
    <col min="11" max="14" width="9.8515625" style="120" customWidth="1"/>
    <col min="15" max="15" width="11.140625" style="120" customWidth="1"/>
    <col min="16" max="16" width="8.7109375" style="238" customWidth="1"/>
    <col min="17" max="19" width="10.28125" style="238" customWidth="1"/>
    <col min="20" max="20" width="11.00390625" style="238" customWidth="1"/>
    <col min="21" max="21" width="11.00390625" style="239" customWidth="1"/>
    <col min="22" max="22" width="11.00390625" style="238" customWidth="1"/>
    <col min="23" max="23" width="7.8515625" style="120" customWidth="1"/>
    <col min="24" max="24" width="10.28125" style="120" customWidth="1"/>
    <col min="25" max="27" width="11.140625" style="120" customWidth="1"/>
    <col min="28" max="28" width="11.140625" style="240" customWidth="1"/>
    <col min="29" max="29" width="11.140625" style="120" customWidth="1"/>
    <col min="30" max="30" width="9.140625" style="120" customWidth="1"/>
    <col min="31" max="31" width="11.57421875" style="120" customWidth="1"/>
    <col min="32" max="36" width="11.7109375" style="120" customWidth="1"/>
    <col min="37" max="37" width="9.421875" style="120" customWidth="1"/>
    <col min="38" max="43" width="11.57421875" style="120" customWidth="1"/>
    <col min="44" max="44" width="9.140625" style="120" customWidth="1"/>
    <col min="45" max="45" width="11.8515625" style="120" customWidth="1"/>
    <col min="46" max="50" width="12.57421875" style="120" customWidth="1"/>
    <col min="51" max="51" width="9.140625" style="120" customWidth="1"/>
    <col min="52" max="52" width="11.8515625" style="120" customWidth="1"/>
    <col min="53" max="57" width="12.421875" style="120" customWidth="1"/>
    <col min="58" max="58" width="9.140625" style="120" customWidth="1"/>
    <col min="59" max="59" width="12.421875" style="120" customWidth="1"/>
    <col min="60" max="64" width="11.28125" style="120" customWidth="1"/>
    <col min="65" max="65" width="9.140625" style="120" customWidth="1"/>
    <col min="66" max="71" width="12.140625" style="120" customWidth="1"/>
    <col min="72" max="72" width="9.140625" style="120" customWidth="1"/>
    <col min="73" max="73" width="12.140625" style="120" customWidth="1"/>
    <col min="74" max="78" width="12.28125" style="120" customWidth="1"/>
    <col min="79" max="79" width="9.140625" style="120" customWidth="1"/>
    <col min="80" max="80" width="12.7109375" style="120" customWidth="1"/>
    <col min="81" max="85" width="12.28125" style="120" customWidth="1"/>
    <col min="86" max="86" width="9.140625" style="120" customWidth="1"/>
    <col min="87" max="92" width="12.7109375" style="120" customWidth="1"/>
    <col min="93" max="93" width="9.140625" style="120" customWidth="1"/>
    <col min="94" max="94" width="12.7109375" style="120" customWidth="1"/>
    <col min="95" max="99" width="12.00390625" style="120" customWidth="1"/>
    <col min="100" max="100" width="9.140625" style="120" customWidth="1"/>
    <col min="101" max="101" width="12.57421875" style="120" customWidth="1"/>
    <col min="102" max="106" width="11.8515625" style="120" customWidth="1"/>
    <col min="107" max="107" width="9.140625" style="120" customWidth="1"/>
    <col min="108" max="108" width="12.140625" style="120" customWidth="1"/>
    <col min="109" max="113" width="12.28125" style="120" customWidth="1"/>
    <col min="114" max="114" width="11.7109375" style="120" customWidth="1"/>
    <col min="115" max="115" width="14.421875" style="120" customWidth="1"/>
    <col min="116" max="120" width="11.7109375" style="120" customWidth="1"/>
    <col min="121" max="121" width="9.8515625" style="120" customWidth="1"/>
    <col min="122" max="122" width="12.57421875" style="120" customWidth="1"/>
    <col min="123" max="127" width="13.00390625" style="120" customWidth="1"/>
    <col min="128" max="128" width="9.140625" style="120" customWidth="1"/>
    <col min="129" max="129" width="12.28125" style="120" customWidth="1"/>
    <col min="130" max="135" width="11.57421875" style="120" customWidth="1"/>
    <col min="136" max="136" width="10.421875" style="120" customWidth="1"/>
    <col min="137" max="140" width="12.140625" style="120" customWidth="1"/>
    <col min="141" max="141" width="11.57421875" style="120" customWidth="1"/>
    <col min="142" max="142" width="9.140625" style="119" hidden="1" customWidth="1"/>
    <col min="143" max="143" width="7.8515625" style="119" customWidth="1"/>
    <col min="144" max="144" width="11.57421875" style="119" customWidth="1"/>
    <col min="145" max="146" width="12.00390625" style="119" customWidth="1"/>
    <col min="147" max="147" width="9.140625" style="119" customWidth="1"/>
    <col min="148" max="149" width="12.00390625" style="119" customWidth="1"/>
    <col min="150" max="150" width="12.28125" style="119" customWidth="1"/>
    <col min="151" max="151" width="9.140625" style="119" customWidth="1"/>
    <col min="152" max="152" width="12.140625" style="119" customWidth="1"/>
    <col min="153" max="153" width="13.00390625" style="119" customWidth="1"/>
    <col min="154" max="154" width="12.00390625" style="119" customWidth="1"/>
    <col min="155" max="178" width="9.140625" style="119" customWidth="1"/>
    <col min="179" max="16384" width="9.140625" style="120" customWidth="1"/>
  </cols>
  <sheetData>
    <row r="1" spans="1:141" ht="16.5" thickBot="1">
      <c r="A1" s="351" t="s">
        <v>95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53"/>
      <c r="P1" s="346" t="s">
        <v>100</v>
      </c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 t="s">
        <v>100</v>
      </c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51" t="s">
        <v>95</v>
      </c>
      <c r="AS1" s="346"/>
      <c r="AT1" s="346"/>
      <c r="AU1" s="346"/>
      <c r="AV1" s="346"/>
      <c r="AW1" s="346"/>
      <c r="AX1" s="346"/>
      <c r="AY1" s="346"/>
      <c r="AZ1" s="346"/>
      <c r="BA1" s="346"/>
      <c r="BB1" s="346"/>
      <c r="BC1" s="346"/>
      <c r="BD1" s="346"/>
      <c r="BE1" s="346"/>
      <c r="BF1" s="346" t="s">
        <v>95</v>
      </c>
      <c r="BG1" s="346"/>
      <c r="BH1" s="346"/>
      <c r="BI1" s="346"/>
      <c r="BJ1" s="346"/>
      <c r="BK1" s="346"/>
      <c r="BL1" s="346"/>
      <c r="BM1" s="346"/>
      <c r="BN1" s="346"/>
      <c r="BO1" s="346"/>
      <c r="BP1" s="346"/>
      <c r="BQ1" s="346"/>
      <c r="BR1" s="346"/>
      <c r="BS1" s="346"/>
      <c r="BT1" s="346" t="s">
        <v>95</v>
      </c>
      <c r="BU1" s="346"/>
      <c r="BV1" s="346"/>
      <c r="BW1" s="346"/>
      <c r="BX1" s="346"/>
      <c r="BY1" s="346"/>
      <c r="BZ1" s="346"/>
      <c r="CA1" s="346"/>
      <c r="CB1" s="346"/>
      <c r="CC1" s="346"/>
      <c r="CD1" s="346"/>
      <c r="CE1" s="346"/>
      <c r="CF1" s="346"/>
      <c r="CG1" s="346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346" t="s">
        <v>95</v>
      </c>
      <c r="CW1" s="346"/>
      <c r="CX1" s="346"/>
      <c r="CY1" s="346"/>
      <c r="CZ1" s="346"/>
      <c r="DA1" s="346"/>
      <c r="DB1" s="346"/>
      <c r="DC1" s="346"/>
      <c r="DD1" s="346"/>
      <c r="DE1" s="346"/>
      <c r="DF1" s="346"/>
      <c r="DG1" s="346"/>
      <c r="DH1" s="346"/>
      <c r="DI1" s="346"/>
      <c r="DJ1" s="346" t="s">
        <v>95</v>
      </c>
      <c r="DK1" s="346"/>
      <c r="DL1" s="346"/>
      <c r="DM1" s="346"/>
      <c r="DN1" s="346"/>
      <c r="DO1" s="346"/>
      <c r="DP1" s="346"/>
      <c r="DQ1" s="346"/>
      <c r="DR1" s="346"/>
      <c r="DS1" s="346"/>
      <c r="DT1" s="346"/>
      <c r="DU1" s="346"/>
      <c r="DV1" s="346"/>
      <c r="DW1" s="346"/>
      <c r="DX1" s="346" t="s">
        <v>95</v>
      </c>
      <c r="DY1" s="346"/>
      <c r="DZ1" s="346"/>
      <c r="EA1" s="346"/>
      <c r="EB1" s="346"/>
      <c r="EC1" s="346"/>
      <c r="ED1" s="346"/>
      <c r="EE1" s="346"/>
      <c r="EF1" s="346"/>
      <c r="EG1" s="346"/>
      <c r="EH1" s="346"/>
      <c r="EI1" s="346"/>
      <c r="EJ1" s="346"/>
      <c r="EK1" s="347"/>
    </row>
    <row r="2" spans="1:172" ht="15.75">
      <c r="A2" s="354" t="s">
        <v>0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6"/>
      <c r="P2" s="348" t="s">
        <v>0</v>
      </c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50" t="s">
        <v>0</v>
      </c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50" t="s">
        <v>0</v>
      </c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 t="s">
        <v>0</v>
      </c>
      <c r="BG2" s="348"/>
      <c r="BH2" s="348"/>
      <c r="BI2" s="348"/>
      <c r="BJ2" s="348"/>
      <c r="BK2" s="348"/>
      <c r="BL2" s="348"/>
      <c r="BM2" s="348"/>
      <c r="BN2" s="348"/>
      <c r="BO2" s="348"/>
      <c r="BP2" s="348"/>
      <c r="BQ2" s="348"/>
      <c r="BR2" s="348"/>
      <c r="BS2" s="352"/>
      <c r="BT2" s="348" t="s">
        <v>0</v>
      </c>
      <c r="BU2" s="348"/>
      <c r="BV2" s="348"/>
      <c r="BW2" s="348"/>
      <c r="BX2" s="348"/>
      <c r="BY2" s="348"/>
      <c r="BZ2" s="348"/>
      <c r="CA2" s="348"/>
      <c r="CB2" s="348"/>
      <c r="CC2" s="348"/>
      <c r="CD2" s="348"/>
      <c r="CE2" s="348"/>
      <c r="CF2" s="348"/>
      <c r="CG2" s="352"/>
      <c r="CH2" s="23" t="s">
        <v>0</v>
      </c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350" t="s">
        <v>0</v>
      </c>
      <c r="CW2" s="348"/>
      <c r="CX2" s="348"/>
      <c r="CY2" s="348"/>
      <c r="CZ2" s="348"/>
      <c r="DA2" s="348"/>
      <c r="DB2" s="348"/>
      <c r="DC2" s="348"/>
      <c r="DD2" s="348"/>
      <c r="DE2" s="348"/>
      <c r="DF2" s="348"/>
      <c r="DG2" s="348"/>
      <c r="DH2" s="348"/>
      <c r="DI2" s="348"/>
      <c r="DJ2" s="23"/>
      <c r="DK2" s="23"/>
      <c r="DL2" s="23"/>
      <c r="DM2" s="23"/>
      <c r="DN2" s="23"/>
      <c r="DO2" s="23"/>
      <c r="DP2" s="23"/>
      <c r="DQ2" s="23" t="s">
        <v>0</v>
      </c>
      <c r="DR2" s="23"/>
      <c r="DS2" s="23"/>
      <c r="DT2" s="23"/>
      <c r="DU2" s="23"/>
      <c r="DV2" s="23"/>
      <c r="DW2" s="23"/>
      <c r="DX2" s="348" t="s">
        <v>0</v>
      </c>
      <c r="DY2" s="348"/>
      <c r="DZ2" s="348"/>
      <c r="EA2" s="348"/>
      <c r="EB2" s="348"/>
      <c r="EC2" s="348"/>
      <c r="ED2" s="348"/>
      <c r="EE2" s="348"/>
      <c r="EF2" s="348"/>
      <c r="EG2" s="348"/>
      <c r="EH2" s="348"/>
      <c r="EI2" s="348"/>
      <c r="EJ2" s="348"/>
      <c r="EK2" s="349"/>
      <c r="EL2" s="121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</row>
    <row r="3" spans="1:178" s="134" customFormat="1" ht="15.75" customHeight="1">
      <c r="A3" s="123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5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5"/>
      <c r="AD3" s="126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8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9"/>
      <c r="EG3" s="129"/>
      <c r="EH3" s="129"/>
      <c r="EI3" s="129"/>
      <c r="EJ3" s="129"/>
      <c r="EK3" s="130"/>
      <c r="EL3" s="131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3"/>
      <c r="FR3" s="133"/>
      <c r="FS3" s="133"/>
      <c r="FT3" s="133"/>
      <c r="FU3" s="133"/>
      <c r="FV3" s="133"/>
    </row>
    <row r="4" spans="1:178" s="140" customFormat="1" ht="15.75">
      <c r="A4" s="135"/>
      <c r="B4" s="360" t="s">
        <v>69</v>
      </c>
      <c r="C4" s="360"/>
      <c r="D4" s="360"/>
      <c r="E4" s="360"/>
      <c r="F4" s="360"/>
      <c r="G4" s="360"/>
      <c r="H4" s="360"/>
      <c r="I4" s="373" t="s">
        <v>1</v>
      </c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258"/>
      <c r="AA4" s="258"/>
      <c r="AB4" s="108"/>
      <c r="AC4" s="111"/>
      <c r="AD4" s="374" t="s">
        <v>2</v>
      </c>
      <c r="AE4" s="375"/>
      <c r="AF4" s="375"/>
      <c r="AG4" s="375"/>
      <c r="AH4" s="375"/>
      <c r="AI4" s="375"/>
      <c r="AJ4" s="375"/>
      <c r="AK4" s="375"/>
      <c r="AL4" s="375"/>
      <c r="AM4" s="375"/>
      <c r="AN4" s="375"/>
      <c r="AO4" s="375"/>
      <c r="AP4" s="375"/>
      <c r="AQ4" s="375"/>
      <c r="AR4" s="375"/>
      <c r="AS4" s="375"/>
      <c r="AT4" s="375"/>
      <c r="AU4" s="375"/>
      <c r="AV4" s="375"/>
      <c r="AW4" s="375"/>
      <c r="AX4" s="375"/>
      <c r="AY4" s="375"/>
      <c r="AZ4" s="375"/>
      <c r="BA4" s="375"/>
      <c r="BB4" s="375"/>
      <c r="BC4" s="375"/>
      <c r="BD4" s="375"/>
      <c r="BE4" s="375"/>
      <c r="BF4" s="375"/>
      <c r="BG4" s="375"/>
      <c r="BH4" s="375"/>
      <c r="BI4" s="375"/>
      <c r="BJ4" s="375"/>
      <c r="BK4" s="375"/>
      <c r="BL4" s="375"/>
      <c r="BM4" s="375"/>
      <c r="BN4" s="375"/>
      <c r="BO4" s="375"/>
      <c r="BP4" s="259"/>
      <c r="BQ4" s="259"/>
      <c r="BR4" s="259"/>
      <c r="BS4" s="112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363" t="s">
        <v>84</v>
      </c>
      <c r="EG4" s="363"/>
      <c r="EH4" s="363"/>
      <c r="EI4" s="363"/>
      <c r="EJ4" s="363"/>
      <c r="EK4" s="364"/>
      <c r="EL4" s="122"/>
      <c r="EM4" s="122"/>
      <c r="EN4" s="138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39"/>
      <c r="FR4" s="139"/>
      <c r="FS4" s="139"/>
      <c r="FT4" s="139"/>
      <c r="FU4" s="139"/>
      <c r="FV4" s="139"/>
    </row>
    <row r="5" spans="1:178" s="153" customFormat="1" ht="15.75">
      <c r="A5" s="141"/>
      <c r="B5" s="54"/>
      <c r="C5" s="54"/>
      <c r="D5" s="54"/>
      <c r="E5" s="54"/>
      <c r="F5" s="54"/>
      <c r="G5" s="54"/>
      <c r="H5" s="127"/>
      <c r="I5" s="366"/>
      <c r="J5" s="366"/>
      <c r="K5" s="366"/>
      <c r="L5" s="366"/>
      <c r="M5" s="366"/>
      <c r="N5" s="367"/>
      <c r="O5" s="366"/>
      <c r="P5" s="368"/>
      <c r="Q5" s="368"/>
      <c r="R5" s="368"/>
      <c r="S5" s="368"/>
      <c r="T5" s="368"/>
      <c r="U5" s="369"/>
      <c r="V5" s="368"/>
      <c r="W5" s="368"/>
      <c r="X5" s="257"/>
      <c r="Y5" s="257"/>
      <c r="Z5" s="142"/>
      <c r="AA5" s="142"/>
      <c r="AB5" s="257"/>
      <c r="AC5" s="143"/>
      <c r="AD5" s="370"/>
      <c r="AE5" s="371"/>
      <c r="AF5" s="371"/>
      <c r="AG5" s="371"/>
      <c r="AH5" s="371"/>
      <c r="AI5" s="372"/>
      <c r="AJ5" s="371"/>
      <c r="AK5" s="371"/>
      <c r="AL5" s="371"/>
      <c r="AM5" s="371"/>
      <c r="AN5" s="371"/>
      <c r="AO5" s="371"/>
      <c r="AP5" s="371"/>
      <c r="AQ5" s="372"/>
      <c r="AR5" s="371"/>
      <c r="AS5" s="371"/>
      <c r="AT5" s="371"/>
      <c r="AU5" s="371"/>
      <c r="AV5" s="371"/>
      <c r="AW5" s="371"/>
      <c r="AX5" s="371"/>
      <c r="AY5" s="371"/>
      <c r="AZ5" s="144"/>
      <c r="BA5" s="144"/>
      <c r="BB5" s="144"/>
      <c r="BC5" s="144"/>
      <c r="BD5" s="144"/>
      <c r="BE5" s="144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6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8"/>
      <c r="CI5" s="148"/>
      <c r="CJ5" s="148"/>
      <c r="CK5" s="148"/>
      <c r="CL5" s="148"/>
      <c r="CM5" s="148"/>
      <c r="CN5" s="148"/>
      <c r="CO5" s="377" t="s">
        <v>89</v>
      </c>
      <c r="CP5" s="377"/>
      <c r="CQ5" s="377"/>
      <c r="CR5" s="377"/>
      <c r="CS5" s="377"/>
      <c r="CT5" s="377"/>
      <c r="CU5" s="377"/>
      <c r="CV5" s="377"/>
      <c r="CW5" s="377"/>
      <c r="CX5" s="377"/>
      <c r="CY5" s="149"/>
      <c r="CZ5" s="149"/>
      <c r="DA5" s="149"/>
      <c r="DB5" s="149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8"/>
      <c r="EF5" s="148"/>
      <c r="EG5" s="148"/>
      <c r="EH5" s="148"/>
      <c r="EI5" s="148"/>
      <c r="EJ5" s="148"/>
      <c r="EK5" s="150"/>
      <c r="EL5" s="122"/>
      <c r="EM5" s="122"/>
      <c r="EN5" s="138"/>
      <c r="EO5" s="138"/>
      <c r="EP5" s="138"/>
      <c r="EQ5" s="122"/>
      <c r="ER5" s="138"/>
      <c r="ES5" s="138"/>
      <c r="ET5" s="138"/>
      <c r="EU5" s="122"/>
      <c r="EV5" s="151"/>
      <c r="EW5" s="151"/>
      <c r="EX5" s="151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52"/>
      <c r="FR5" s="152"/>
      <c r="FS5" s="152"/>
      <c r="FT5" s="152"/>
      <c r="FU5" s="152"/>
      <c r="FV5" s="152"/>
    </row>
    <row r="6" spans="1:172" ht="15.75" customHeight="1">
      <c r="A6" s="154" t="s">
        <v>71</v>
      </c>
      <c r="B6" s="376" t="s">
        <v>70</v>
      </c>
      <c r="C6" s="376"/>
      <c r="D6" s="376"/>
      <c r="E6" s="376"/>
      <c r="F6" s="376"/>
      <c r="G6" s="376"/>
      <c r="H6" s="376"/>
      <c r="I6" s="362" t="s">
        <v>27</v>
      </c>
      <c r="J6" s="360"/>
      <c r="K6" s="360"/>
      <c r="L6" s="360"/>
      <c r="M6" s="360"/>
      <c r="N6" s="360"/>
      <c r="O6" s="361"/>
      <c r="P6" s="362" t="s">
        <v>28</v>
      </c>
      <c r="Q6" s="360"/>
      <c r="R6" s="360"/>
      <c r="S6" s="360"/>
      <c r="T6" s="360"/>
      <c r="U6" s="155"/>
      <c r="V6" s="155"/>
      <c r="W6" s="362" t="s">
        <v>26</v>
      </c>
      <c r="X6" s="360"/>
      <c r="Y6" s="360"/>
      <c r="Z6" s="360"/>
      <c r="AA6" s="360"/>
      <c r="AB6" s="255"/>
      <c r="AC6" s="256"/>
      <c r="AD6" s="362" t="s">
        <v>29</v>
      </c>
      <c r="AE6" s="360"/>
      <c r="AF6" s="360"/>
      <c r="AG6" s="360"/>
      <c r="AH6" s="360"/>
      <c r="AI6" s="255"/>
      <c r="AJ6" s="256"/>
      <c r="AK6" s="362" t="s">
        <v>72</v>
      </c>
      <c r="AL6" s="360"/>
      <c r="AM6" s="360"/>
      <c r="AN6" s="360"/>
      <c r="AO6" s="360"/>
      <c r="AP6" s="360"/>
      <c r="AQ6" s="256"/>
      <c r="AR6" s="360" t="s">
        <v>83</v>
      </c>
      <c r="AS6" s="360"/>
      <c r="AT6" s="360"/>
      <c r="AU6" s="360"/>
      <c r="AV6" s="360"/>
      <c r="AW6" s="360"/>
      <c r="AX6" s="361"/>
      <c r="AY6" s="357" t="s">
        <v>73</v>
      </c>
      <c r="AZ6" s="357"/>
      <c r="BA6" s="357"/>
      <c r="BB6" s="357"/>
      <c r="BC6" s="357"/>
      <c r="BD6" s="357"/>
      <c r="BE6" s="359"/>
      <c r="BF6" s="358" t="s">
        <v>33</v>
      </c>
      <c r="BG6" s="357"/>
      <c r="BH6" s="357"/>
      <c r="BI6" s="357"/>
      <c r="BJ6" s="357"/>
      <c r="BK6" s="357"/>
      <c r="BL6" s="359"/>
      <c r="BM6" s="358" t="s">
        <v>26</v>
      </c>
      <c r="BN6" s="357"/>
      <c r="BO6" s="357"/>
      <c r="BP6" s="357"/>
      <c r="BQ6" s="357"/>
      <c r="BR6" s="357"/>
      <c r="BS6" s="359"/>
      <c r="BT6" s="357" t="s">
        <v>85</v>
      </c>
      <c r="BU6" s="357"/>
      <c r="BV6" s="357"/>
      <c r="BW6" s="357"/>
      <c r="BX6" s="357"/>
      <c r="BY6" s="357"/>
      <c r="BZ6" s="357"/>
      <c r="CA6" s="358" t="s">
        <v>74</v>
      </c>
      <c r="CB6" s="357"/>
      <c r="CC6" s="357"/>
      <c r="CD6" s="357"/>
      <c r="CE6" s="357"/>
      <c r="CF6" s="357"/>
      <c r="CG6" s="359"/>
      <c r="CH6" s="358" t="s">
        <v>75</v>
      </c>
      <c r="CI6" s="357"/>
      <c r="CJ6" s="357"/>
      <c r="CK6" s="357"/>
      <c r="CL6" s="357"/>
      <c r="CM6" s="357"/>
      <c r="CN6" s="359"/>
      <c r="CO6" s="358" t="s">
        <v>76</v>
      </c>
      <c r="CP6" s="357"/>
      <c r="CQ6" s="357"/>
      <c r="CR6" s="357"/>
      <c r="CS6" s="357"/>
      <c r="CT6" s="357"/>
      <c r="CU6" s="359"/>
      <c r="CV6" s="358" t="s">
        <v>38</v>
      </c>
      <c r="CW6" s="357"/>
      <c r="CX6" s="357"/>
      <c r="CY6" s="357"/>
      <c r="CZ6" s="357"/>
      <c r="DA6" s="357"/>
      <c r="DB6" s="359"/>
      <c r="DC6" s="358" t="s">
        <v>77</v>
      </c>
      <c r="DD6" s="357"/>
      <c r="DE6" s="357"/>
      <c r="DF6" s="357"/>
      <c r="DG6" s="357"/>
      <c r="DH6" s="357"/>
      <c r="DI6" s="359"/>
      <c r="DJ6" s="358" t="s">
        <v>78</v>
      </c>
      <c r="DK6" s="357"/>
      <c r="DL6" s="357"/>
      <c r="DM6" s="357"/>
      <c r="DN6" s="357"/>
      <c r="DO6" s="357"/>
      <c r="DP6" s="359"/>
      <c r="DQ6" s="358" t="s">
        <v>79</v>
      </c>
      <c r="DR6" s="357"/>
      <c r="DS6" s="357"/>
      <c r="DT6" s="357"/>
      <c r="DU6" s="357"/>
      <c r="DV6" s="357"/>
      <c r="DW6" s="359"/>
      <c r="DX6" s="358" t="s">
        <v>33</v>
      </c>
      <c r="DY6" s="357"/>
      <c r="DZ6" s="357"/>
      <c r="EA6" s="357"/>
      <c r="EB6" s="357"/>
      <c r="EC6" s="357"/>
      <c r="ED6" s="359"/>
      <c r="EE6" s="358" t="s">
        <v>26</v>
      </c>
      <c r="EF6" s="357"/>
      <c r="EG6" s="357"/>
      <c r="EH6" s="357"/>
      <c r="EI6" s="357"/>
      <c r="EJ6" s="357"/>
      <c r="EK6" s="365"/>
      <c r="EL6" s="122"/>
      <c r="EM6" s="122"/>
      <c r="EN6" s="138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</row>
    <row r="7" spans="1:154" ht="19.5" customHeight="1" thickBot="1">
      <c r="A7" s="134"/>
      <c r="B7" s="156" t="s">
        <v>68</v>
      </c>
      <c r="C7" s="157" t="s">
        <v>87</v>
      </c>
      <c r="D7" s="157" t="s">
        <v>90</v>
      </c>
      <c r="E7" s="157" t="s">
        <v>92</v>
      </c>
      <c r="F7" s="157" t="s">
        <v>96</v>
      </c>
      <c r="G7" s="157" t="s">
        <v>97</v>
      </c>
      <c r="H7" s="157" t="s">
        <v>93</v>
      </c>
      <c r="I7" s="158" t="s">
        <v>68</v>
      </c>
      <c r="J7" s="159" t="s">
        <v>87</v>
      </c>
      <c r="K7" s="159" t="s">
        <v>90</v>
      </c>
      <c r="L7" s="159" t="s">
        <v>92</v>
      </c>
      <c r="M7" s="159" t="s">
        <v>96</v>
      </c>
      <c r="N7" s="254" t="s">
        <v>97</v>
      </c>
      <c r="O7" s="160" t="s">
        <v>93</v>
      </c>
      <c r="P7" s="158" t="s">
        <v>68</v>
      </c>
      <c r="Q7" s="159" t="s">
        <v>87</v>
      </c>
      <c r="R7" s="159" t="s">
        <v>90</v>
      </c>
      <c r="S7" s="159" t="s">
        <v>92</v>
      </c>
      <c r="T7" s="159" t="s">
        <v>96</v>
      </c>
      <c r="U7" s="254" t="s">
        <v>97</v>
      </c>
      <c r="V7" s="159" t="s">
        <v>93</v>
      </c>
      <c r="W7" s="158" t="s">
        <v>68</v>
      </c>
      <c r="X7" s="159" t="s">
        <v>87</v>
      </c>
      <c r="Y7" s="159" t="s">
        <v>90</v>
      </c>
      <c r="Z7" s="159" t="s">
        <v>92</v>
      </c>
      <c r="AA7" s="159" t="s">
        <v>96</v>
      </c>
      <c r="AB7" s="254" t="s">
        <v>97</v>
      </c>
      <c r="AC7" s="160" t="s">
        <v>93</v>
      </c>
      <c r="AD7" s="158" t="s">
        <v>68</v>
      </c>
      <c r="AE7" s="159" t="s">
        <v>87</v>
      </c>
      <c r="AF7" s="159" t="s">
        <v>90</v>
      </c>
      <c r="AG7" s="159" t="s">
        <v>92</v>
      </c>
      <c r="AH7" s="159" t="s">
        <v>96</v>
      </c>
      <c r="AI7" s="159" t="s">
        <v>97</v>
      </c>
      <c r="AJ7" s="160" t="s">
        <v>93</v>
      </c>
      <c r="AK7" s="158" t="s">
        <v>68</v>
      </c>
      <c r="AL7" s="159" t="s">
        <v>87</v>
      </c>
      <c r="AM7" s="159" t="s">
        <v>90</v>
      </c>
      <c r="AN7" s="159" t="s">
        <v>92</v>
      </c>
      <c r="AO7" s="159" t="s">
        <v>96</v>
      </c>
      <c r="AP7" s="254" t="s">
        <v>97</v>
      </c>
      <c r="AQ7" s="160" t="s">
        <v>93</v>
      </c>
      <c r="AR7" s="158" t="s">
        <v>68</v>
      </c>
      <c r="AS7" s="159" t="s">
        <v>87</v>
      </c>
      <c r="AT7" s="159" t="s">
        <v>90</v>
      </c>
      <c r="AU7" s="159" t="s">
        <v>92</v>
      </c>
      <c r="AV7" s="159" t="s">
        <v>96</v>
      </c>
      <c r="AW7" s="254" t="s">
        <v>97</v>
      </c>
      <c r="AX7" s="160" t="s">
        <v>93</v>
      </c>
      <c r="AY7" s="253" t="s">
        <v>68</v>
      </c>
      <c r="AZ7" s="254" t="s">
        <v>87</v>
      </c>
      <c r="BA7" s="254" t="s">
        <v>90</v>
      </c>
      <c r="BB7" s="254" t="s">
        <v>92</v>
      </c>
      <c r="BC7" s="254" t="s">
        <v>96</v>
      </c>
      <c r="BD7" s="254" t="s">
        <v>97</v>
      </c>
      <c r="BE7" s="161" t="s">
        <v>93</v>
      </c>
      <c r="BF7" s="253" t="s">
        <v>68</v>
      </c>
      <c r="BG7" s="254" t="s">
        <v>87</v>
      </c>
      <c r="BH7" s="254" t="s">
        <v>90</v>
      </c>
      <c r="BI7" s="254" t="s">
        <v>92</v>
      </c>
      <c r="BJ7" s="254" t="s">
        <v>96</v>
      </c>
      <c r="BK7" s="254" t="s">
        <v>97</v>
      </c>
      <c r="BL7" s="161" t="s">
        <v>93</v>
      </c>
      <c r="BM7" s="158" t="s">
        <v>68</v>
      </c>
      <c r="BN7" s="159" t="s">
        <v>87</v>
      </c>
      <c r="BO7" s="159" t="s">
        <v>90</v>
      </c>
      <c r="BP7" s="159" t="s">
        <v>92</v>
      </c>
      <c r="BQ7" s="159" t="s">
        <v>96</v>
      </c>
      <c r="BR7" s="254" t="s">
        <v>97</v>
      </c>
      <c r="BS7" s="160" t="s">
        <v>93</v>
      </c>
      <c r="BT7" s="159" t="s">
        <v>68</v>
      </c>
      <c r="BU7" s="159" t="s">
        <v>87</v>
      </c>
      <c r="BV7" s="159" t="s">
        <v>90</v>
      </c>
      <c r="BW7" s="159" t="s">
        <v>92</v>
      </c>
      <c r="BX7" s="159" t="s">
        <v>96</v>
      </c>
      <c r="BY7" s="254" t="s">
        <v>97</v>
      </c>
      <c r="BZ7" s="159" t="s">
        <v>93</v>
      </c>
      <c r="CA7" s="158" t="s">
        <v>68</v>
      </c>
      <c r="CB7" s="159" t="s">
        <v>87</v>
      </c>
      <c r="CC7" s="159" t="s">
        <v>90</v>
      </c>
      <c r="CD7" s="159" t="s">
        <v>92</v>
      </c>
      <c r="CE7" s="159" t="s">
        <v>96</v>
      </c>
      <c r="CF7" s="254" t="s">
        <v>97</v>
      </c>
      <c r="CG7" s="160" t="s">
        <v>93</v>
      </c>
      <c r="CH7" s="158" t="s">
        <v>68</v>
      </c>
      <c r="CI7" s="159" t="s">
        <v>87</v>
      </c>
      <c r="CJ7" s="159" t="s">
        <v>90</v>
      </c>
      <c r="CK7" s="159" t="s">
        <v>92</v>
      </c>
      <c r="CL7" s="159" t="s">
        <v>96</v>
      </c>
      <c r="CM7" s="254" t="s">
        <v>97</v>
      </c>
      <c r="CN7" s="160" t="s">
        <v>93</v>
      </c>
      <c r="CO7" s="158" t="s">
        <v>68</v>
      </c>
      <c r="CP7" s="159" t="s">
        <v>87</v>
      </c>
      <c r="CQ7" s="159" t="s">
        <v>90</v>
      </c>
      <c r="CR7" s="159" t="s">
        <v>92</v>
      </c>
      <c r="CS7" s="159" t="s">
        <v>96</v>
      </c>
      <c r="CT7" s="254" t="s">
        <v>97</v>
      </c>
      <c r="CU7" s="160" t="s">
        <v>93</v>
      </c>
      <c r="CV7" s="158" t="s">
        <v>68</v>
      </c>
      <c r="CW7" s="159" t="s">
        <v>87</v>
      </c>
      <c r="CX7" s="159" t="s">
        <v>90</v>
      </c>
      <c r="CY7" s="159" t="s">
        <v>92</v>
      </c>
      <c r="CZ7" s="159" t="s">
        <v>96</v>
      </c>
      <c r="DA7" s="254" t="s">
        <v>97</v>
      </c>
      <c r="DB7" s="160" t="s">
        <v>93</v>
      </c>
      <c r="DC7" s="158" t="s">
        <v>68</v>
      </c>
      <c r="DD7" s="159" t="s">
        <v>87</v>
      </c>
      <c r="DE7" s="159" t="s">
        <v>90</v>
      </c>
      <c r="DF7" s="159" t="s">
        <v>92</v>
      </c>
      <c r="DG7" s="159" t="s">
        <v>96</v>
      </c>
      <c r="DH7" s="254" t="s">
        <v>97</v>
      </c>
      <c r="DI7" s="160" t="s">
        <v>93</v>
      </c>
      <c r="DJ7" s="158" t="s">
        <v>68</v>
      </c>
      <c r="DK7" s="159" t="s">
        <v>87</v>
      </c>
      <c r="DL7" s="159" t="s">
        <v>90</v>
      </c>
      <c r="DM7" s="159" t="s">
        <v>92</v>
      </c>
      <c r="DN7" s="159" t="s">
        <v>96</v>
      </c>
      <c r="DO7" s="254" t="s">
        <v>97</v>
      </c>
      <c r="DP7" s="160" t="s">
        <v>93</v>
      </c>
      <c r="DQ7" s="158" t="s">
        <v>68</v>
      </c>
      <c r="DR7" s="159" t="s">
        <v>87</v>
      </c>
      <c r="DS7" s="159" t="s">
        <v>90</v>
      </c>
      <c r="DT7" s="159" t="s">
        <v>92</v>
      </c>
      <c r="DU7" s="159" t="s">
        <v>96</v>
      </c>
      <c r="DV7" s="254" t="s">
        <v>97</v>
      </c>
      <c r="DW7" s="160" t="s">
        <v>93</v>
      </c>
      <c r="DX7" s="158" t="s">
        <v>68</v>
      </c>
      <c r="DY7" s="159" t="s">
        <v>87</v>
      </c>
      <c r="DZ7" s="159" t="s">
        <v>90</v>
      </c>
      <c r="EA7" s="159" t="s">
        <v>92</v>
      </c>
      <c r="EB7" s="159" t="s">
        <v>96</v>
      </c>
      <c r="EC7" s="254" t="s">
        <v>97</v>
      </c>
      <c r="ED7" s="160" t="s">
        <v>93</v>
      </c>
      <c r="EE7" s="158" t="s">
        <v>68</v>
      </c>
      <c r="EF7" s="159" t="s">
        <v>87</v>
      </c>
      <c r="EG7" s="159" t="s">
        <v>90</v>
      </c>
      <c r="EH7" s="159" t="s">
        <v>92</v>
      </c>
      <c r="EI7" s="159" t="s">
        <v>96</v>
      </c>
      <c r="EJ7" s="254" t="s">
        <v>97</v>
      </c>
      <c r="EK7" s="162" t="s">
        <v>93</v>
      </c>
      <c r="EL7" s="163"/>
      <c r="EM7" s="163"/>
      <c r="EN7" s="107"/>
      <c r="EO7" s="107"/>
      <c r="EP7" s="107"/>
      <c r="EQ7" s="122"/>
      <c r="ER7" s="107"/>
      <c r="ES7" s="107"/>
      <c r="ET7" s="107"/>
      <c r="EU7" s="122"/>
      <c r="EV7" s="107"/>
      <c r="EW7" s="107"/>
      <c r="EX7" s="107"/>
    </row>
    <row r="8" spans="1:143" ht="19.5" customHeight="1" thickBot="1">
      <c r="A8" s="164">
        <v>1</v>
      </c>
      <c r="B8" s="165">
        <v>2</v>
      </c>
      <c r="C8" s="166">
        <v>3</v>
      </c>
      <c r="D8" s="166">
        <v>4</v>
      </c>
      <c r="E8" s="166">
        <v>5</v>
      </c>
      <c r="F8" s="166">
        <v>6</v>
      </c>
      <c r="G8" s="166">
        <v>7</v>
      </c>
      <c r="H8" s="166">
        <v>8</v>
      </c>
      <c r="I8" s="167">
        <v>9</v>
      </c>
      <c r="J8" s="168">
        <v>10</v>
      </c>
      <c r="K8" s="168">
        <v>11</v>
      </c>
      <c r="L8" s="168">
        <v>12</v>
      </c>
      <c r="M8" s="168">
        <v>13</v>
      </c>
      <c r="N8" s="168">
        <v>14</v>
      </c>
      <c r="O8" s="169">
        <v>15</v>
      </c>
      <c r="P8" s="167">
        <v>16</v>
      </c>
      <c r="Q8" s="168">
        <v>17</v>
      </c>
      <c r="R8" s="168">
        <v>18</v>
      </c>
      <c r="S8" s="168">
        <v>19</v>
      </c>
      <c r="T8" s="168">
        <v>20</v>
      </c>
      <c r="U8" s="168">
        <v>21</v>
      </c>
      <c r="V8" s="168">
        <v>19</v>
      </c>
      <c r="W8" s="167">
        <v>17</v>
      </c>
      <c r="X8" s="168">
        <v>18</v>
      </c>
      <c r="Y8" s="168">
        <v>19</v>
      </c>
      <c r="Z8" s="168">
        <v>20</v>
      </c>
      <c r="AA8" s="168">
        <v>21</v>
      </c>
      <c r="AB8" s="168">
        <v>22</v>
      </c>
      <c r="AC8" s="169">
        <v>23</v>
      </c>
      <c r="AD8" s="167">
        <v>24</v>
      </c>
      <c r="AE8" s="168">
        <v>25</v>
      </c>
      <c r="AF8" s="168">
        <v>26</v>
      </c>
      <c r="AG8" s="168">
        <v>27</v>
      </c>
      <c r="AH8" s="168">
        <v>28</v>
      </c>
      <c r="AI8" s="168">
        <v>29</v>
      </c>
      <c r="AJ8" s="169">
        <v>30</v>
      </c>
      <c r="AK8" s="167">
        <v>31</v>
      </c>
      <c r="AL8" s="168">
        <v>32</v>
      </c>
      <c r="AM8" s="168">
        <v>33</v>
      </c>
      <c r="AN8" s="168">
        <v>34</v>
      </c>
      <c r="AO8" s="168">
        <v>35</v>
      </c>
      <c r="AP8" s="168">
        <v>36</v>
      </c>
      <c r="AQ8" s="169">
        <v>37</v>
      </c>
      <c r="AR8" s="167">
        <v>38</v>
      </c>
      <c r="AS8" s="168">
        <v>39</v>
      </c>
      <c r="AT8" s="168">
        <v>40</v>
      </c>
      <c r="AU8" s="168">
        <v>41</v>
      </c>
      <c r="AV8" s="168">
        <v>42</v>
      </c>
      <c r="AW8" s="168">
        <v>43</v>
      </c>
      <c r="AX8" s="169">
        <v>44</v>
      </c>
      <c r="AY8" s="167">
        <v>45</v>
      </c>
      <c r="AZ8" s="168">
        <v>46</v>
      </c>
      <c r="BA8" s="168">
        <v>47</v>
      </c>
      <c r="BB8" s="168">
        <v>48</v>
      </c>
      <c r="BC8" s="168">
        <v>49</v>
      </c>
      <c r="BD8" s="168">
        <v>50</v>
      </c>
      <c r="BE8" s="169">
        <v>51</v>
      </c>
      <c r="BF8" s="167">
        <v>52</v>
      </c>
      <c r="BG8" s="168">
        <v>53</v>
      </c>
      <c r="BH8" s="168">
        <v>54</v>
      </c>
      <c r="BI8" s="168">
        <v>55</v>
      </c>
      <c r="BJ8" s="168">
        <v>56</v>
      </c>
      <c r="BK8" s="168">
        <v>57</v>
      </c>
      <c r="BL8" s="169">
        <v>58</v>
      </c>
      <c r="BM8" s="167">
        <v>59</v>
      </c>
      <c r="BN8" s="168">
        <v>60</v>
      </c>
      <c r="BO8" s="168">
        <v>61</v>
      </c>
      <c r="BP8" s="168">
        <v>62</v>
      </c>
      <c r="BQ8" s="168">
        <v>63</v>
      </c>
      <c r="BR8" s="168">
        <v>64</v>
      </c>
      <c r="BS8" s="169">
        <v>65</v>
      </c>
      <c r="BT8" s="168">
        <v>66</v>
      </c>
      <c r="BU8" s="168">
        <v>67</v>
      </c>
      <c r="BV8" s="168">
        <v>68</v>
      </c>
      <c r="BW8" s="168">
        <v>69</v>
      </c>
      <c r="BX8" s="168">
        <v>70</v>
      </c>
      <c r="BY8" s="168">
        <v>71</v>
      </c>
      <c r="BZ8" s="169">
        <v>72</v>
      </c>
      <c r="CA8" s="167">
        <v>73</v>
      </c>
      <c r="CB8" s="168">
        <v>74</v>
      </c>
      <c r="CC8" s="168">
        <v>75</v>
      </c>
      <c r="CD8" s="168">
        <v>76</v>
      </c>
      <c r="CE8" s="168">
        <v>77</v>
      </c>
      <c r="CF8" s="168">
        <v>78</v>
      </c>
      <c r="CG8" s="169">
        <v>79</v>
      </c>
      <c r="CH8" s="167">
        <v>80</v>
      </c>
      <c r="CI8" s="168">
        <v>81</v>
      </c>
      <c r="CJ8" s="168">
        <v>82</v>
      </c>
      <c r="CK8" s="168">
        <v>83</v>
      </c>
      <c r="CL8" s="168">
        <v>84</v>
      </c>
      <c r="CM8" s="168">
        <v>85</v>
      </c>
      <c r="CN8" s="169">
        <v>86</v>
      </c>
      <c r="CO8" s="167">
        <v>87</v>
      </c>
      <c r="CP8" s="168">
        <v>88</v>
      </c>
      <c r="CQ8" s="168">
        <v>89</v>
      </c>
      <c r="CR8" s="168">
        <v>90</v>
      </c>
      <c r="CS8" s="168">
        <v>91</v>
      </c>
      <c r="CT8" s="168">
        <v>92</v>
      </c>
      <c r="CU8" s="169">
        <v>93</v>
      </c>
      <c r="CV8" s="167">
        <v>94</v>
      </c>
      <c r="CW8" s="168">
        <v>95</v>
      </c>
      <c r="CX8" s="168">
        <v>96</v>
      </c>
      <c r="CY8" s="168">
        <v>97</v>
      </c>
      <c r="CZ8" s="168">
        <v>98</v>
      </c>
      <c r="DA8" s="168">
        <v>99</v>
      </c>
      <c r="DB8" s="169">
        <v>100</v>
      </c>
      <c r="DC8" s="167">
        <v>101</v>
      </c>
      <c r="DD8" s="168">
        <v>102</v>
      </c>
      <c r="DE8" s="168">
        <v>103</v>
      </c>
      <c r="DF8" s="168">
        <v>104</v>
      </c>
      <c r="DG8" s="168">
        <v>105</v>
      </c>
      <c r="DH8" s="168">
        <v>106</v>
      </c>
      <c r="DI8" s="169">
        <v>107</v>
      </c>
      <c r="DJ8" s="167">
        <v>108</v>
      </c>
      <c r="DK8" s="168">
        <v>109</v>
      </c>
      <c r="DL8" s="168">
        <v>110</v>
      </c>
      <c r="DM8" s="168">
        <v>111</v>
      </c>
      <c r="DN8" s="168">
        <v>112</v>
      </c>
      <c r="DO8" s="168">
        <v>113</v>
      </c>
      <c r="DP8" s="169">
        <v>114</v>
      </c>
      <c r="DQ8" s="167">
        <v>115</v>
      </c>
      <c r="DR8" s="168">
        <v>116</v>
      </c>
      <c r="DS8" s="168">
        <v>117</v>
      </c>
      <c r="DT8" s="168">
        <v>118</v>
      </c>
      <c r="DU8" s="168">
        <v>119</v>
      </c>
      <c r="DV8" s="168">
        <v>120</v>
      </c>
      <c r="DW8" s="169">
        <v>121</v>
      </c>
      <c r="DX8" s="167">
        <v>122</v>
      </c>
      <c r="DY8" s="168">
        <v>123</v>
      </c>
      <c r="DZ8" s="168">
        <v>124</v>
      </c>
      <c r="EA8" s="168">
        <v>125</v>
      </c>
      <c r="EB8" s="168">
        <v>126</v>
      </c>
      <c r="EC8" s="168">
        <v>127</v>
      </c>
      <c r="ED8" s="169">
        <v>128</v>
      </c>
      <c r="EE8" s="167">
        <v>129</v>
      </c>
      <c r="EF8" s="168">
        <v>130</v>
      </c>
      <c r="EG8" s="168">
        <v>131</v>
      </c>
      <c r="EH8" s="168">
        <v>132</v>
      </c>
      <c r="EI8" s="168">
        <v>133</v>
      </c>
      <c r="EJ8" s="168">
        <v>134</v>
      </c>
      <c r="EK8" s="170">
        <v>135</v>
      </c>
      <c r="EL8" s="163"/>
      <c r="EM8" s="163"/>
    </row>
    <row r="9" spans="1:143" ht="19.5" customHeight="1">
      <c r="A9" s="21"/>
      <c r="B9" s="171"/>
      <c r="C9" s="45"/>
      <c r="D9" s="45"/>
      <c r="E9" s="45"/>
      <c r="F9" s="45"/>
      <c r="G9" s="45"/>
      <c r="H9" s="172"/>
      <c r="I9" s="173"/>
      <c r="J9" s="174"/>
      <c r="K9" s="174"/>
      <c r="L9" s="174"/>
      <c r="M9" s="174"/>
      <c r="N9" s="174"/>
      <c r="O9" s="175"/>
      <c r="P9" s="173"/>
      <c r="Q9" s="174"/>
      <c r="R9" s="174"/>
      <c r="S9" s="174"/>
      <c r="T9" s="174"/>
      <c r="U9" s="174"/>
      <c r="V9" s="174"/>
      <c r="W9" s="173"/>
      <c r="X9" s="174"/>
      <c r="Y9" s="174"/>
      <c r="Z9" s="174"/>
      <c r="AA9" s="174"/>
      <c r="AB9" s="174"/>
      <c r="AC9" s="175"/>
      <c r="AD9" s="176"/>
      <c r="AE9" s="177"/>
      <c r="AF9" s="177"/>
      <c r="AG9" s="177"/>
      <c r="AH9" s="177"/>
      <c r="AI9" s="177"/>
      <c r="AJ9" s="178"/>
      <c r="AK9" s="173"/>
      <c r="AL9" s="174"/>
      <c r="AM9" s="174"/>
      <c r="AN9" s="174"/>
      <c r="AO9" s="174"/>
      <c r="AP9" s="174"/>
      <c r="AQ9" s="174"/>
      <c r="AR9" s="173"/>
      <c r="AS9" s="174"/>
      <c r="AT9" s="174"/>
      <c r="AU9" s="174"/>
      <c r="AV9" s="174"/>
      <c r="AW9" s="174"/>
      <c r="AX9" s="175"/>
      <c r="AY9" s="173"/>
      <c r="AZ9" s="174"/>
      <c r="BA9" s="174"/>
      <c r="BB9" s="174"/>
      <c r="BC9" s="174"/>
      <c r="BD9" s="174"/>
      <c r="BE9" s="175"/>
      <c r="BF9" s="179"/>
      <c r="BG9" s="180"/>
      <c r="BH9" s="180"/>
      <c r="BI9" s="180"/>
      <c r="BJ9" s="180"/>
      <c r="BK9" s="180"/>
      <c r="BL9" s="181"/>
      <c r="BM9" s="182"/>
      <c r="BN9" s="183"/>
      <c r="BO9" s="183"/>
      <c r="BP9" s="183"/>
      <c r="BQ9" s="183"/>
      <c r="BR9" s="183"/>
      <c r="BS9" s="184"/>
      <c r="BT9" s="172"/>
      <c r="BU9" s="172"/>
      <c r="BV9" s="172"/>
      <c r="BW9" s="172"/>
      <c r="BX9" s="172"/>
      <c r="BY9" s="172"/>
      <c r="BZ9" s="185"/>
      <c r="CA9" s="186"/>
      <c r="CB9" s="172"/>
      <c r="CC9" s="172"/>
      <c r="CD9" s="172"/>
      <c r="CE9" s="172"/>
      <c r="CF9" s="172"/>
      <c r="CG9" s="185"/>
      <c r="CH9" s="187"/>
      <c r="CI9" s="188"/>
      <c r="CJ9" s="188"/>
      <c r="CK9" s="188"/>
      <c r="CL9" s="188"/>
      <c r="CM9" s="188"/>
      <c r="CN9" s="189"/>
      <c r="CO9" s="187"/>
      <c r="CP9" s="188"/>
      <c r="CQ9" s="188"/>
      <c r="CR9" s="188"/>
      <c r="CS9" s="188"/>
      <c r="CT9" s="188"/>
      <c r="CU9" s="189"/>
      <c r="CV9" s="187"/>
      <c r="CW9" s="188"/>
      <c r="CX9" s="188"/>
      <c r="CY9" s="188"/>
      <c r="CZ9" s="188"/>
      <c r="DA9" s="188"/>
      <c r="DB9" s="189"/>
      <c r="DC9" s="186"/>
      <c r="DD9" s="172"/>
      <c r="DE9" s="172"/>
      <c r="DF9" s="172"/>
      <c r="DG9" s="172"/>
      <c r="DH9" s="172"/>
      <c r="DI9" s="185"/>
      <c r="DJ9" s="186"/>
      <c r="DK9" s="172"/>
      <c r="DL9" s="172"/>
      <c r="DM9" s="172"/>
      <c r="DN9" s="172"/>
      <c r="DO9" s="172"/>
      <c r="DP9" s="185"/>
      <c r="DQ9" s="186"/>
      <c r="DR9" s="172"/>
      <c r="DS9" s="172"/>
      <c r="DT9" s="172"/>
      <c r="DU9" s="172"/>
      <c r="DV9" s="172"/>
      <c r="DW9" s="185"/>
      <c r="DX9" s="186"/>
      <c r="DY9" s="172"/>
      <c r="DZ9" s="172"/>
      <c r="EA9" s="172"/>
      <c r="EB9" s="172"/>
      <c r="EC9" s="172"/>
      <c r="ED9" s="185"/>
      <c r="EE9" s="114"/>
      <c r="EF9" s="115"/>
      <c r="EG9" s="115"/>
      <c r="EH9" s="115"/>
      <c r="EI9" s="115"/>
      <c r="EJ9" s="115"/>
      <c r="EK9" s="116"/>
      <c r="EL9" s="163"/>
      <c r="EM9" s="163"/>
    </row>
    <row r="10" spans="1:178" s="194" customFormat="1" ht="19.5" customHeight="1">
      <c r="A10" s="14" t="s">
        <v>42</v>
      </c>
      <c r="B10" s="288">
        <v>456</v>
      </c>
      <c r="C10" s="277">
        <v>456</v>
      </c>
      <c r="D10" s="277">
        <v>621</v>
      </c>
      <c r="E10" s="277">
        <v>774</v>
      </c>
      <c r="F10" s="277">
        <v>637</v>
      </c>
      <c r="G10" s="277">
        <v>139</v>
      </c>
      <c r="H10" s="289">
        <v>135</v>
      </c>
      <c r="I10" s="85">
        <v>49</v>
      </c>
      <c r="J10" s="66">
        <v>50</v>
      </c>
      <c r="K10" s="66">
        <v>50</v>
      </c>
      <c r="L10" s="66">
        <v>50</v>
      </c>
      <c r="M10" s="66">
        <v>49</v>
      </c>
      <c r="N10" s="66">
        <v>0</v>
      </c>
      <c r="O10" s="290">
        <v>0</v>
      </c>
      <c r="P10" s="85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291">
        <v>49</v>
      </c>
      <c r="X10" s="277">
        <v>50</v>
      </c>
      <c r="Y10" s="277">
        <v>50</v>
      </c>
      <c r="Z10" s="277">
        <v>50</v>
      </c>
      <c r="AA10" s="277">
        <f aca="true" t="shared" si="0" ref="AA10:AA35">T10+M10</f>
        <v>49</v>
      </c>
      <c r="AB10" s="277">
        <v>0</v>
      </c>
      <c r="AC10" s="263">
        <v>0</v>
      </c>
      <c r="AD10" s="85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290">
        <v>0</v>
      </c>
      <c r="AK10" s="85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85">
        <v>35</v>
      </c>
      <c r="AS10" s="66">
        <v>34</v>
      </c>
      <c r="AT10" s="66">
        <v>40</v>
      </c>
      <c r="AU10" s="66">
        <v>41</v>
      </c>
      <c r="AV10" s="66">
        <v>35</v>
      </c>
      <c r="AW10" s="66">
        <v>29</v>
      </c>
      <c r="AX10" s="290">
        <v>25</v>
      </c>
      <c r="AY10" s="85">
        <v>35</v>
      </c>
      <c r="AZ10" s="66">
        <v>38</v>
      </c>
      <c r="BA10" s="66">
        <v>39</v>
      </c>
      <c r="BB10" s="66">
        <v>42</v>
      </c>
      <c r="BC10" s="66">
        <v>36</v>
      </c>
      <c r="BD10" s="66">
        <v>27</v>
      </c>
      <c r="BE10" s="290">
        <v>23</v>
      </c>
      <c r="BF10" s="292">
        <v>0</v>
      </c>
      <c r="BG10" s="293">
        <v>0</v>
      </c>
      <c r="BH10" s="293">
        <v>0</v>
      </c>
      <c r="BI10" s="293">
        <v>0</v>
      </c>
      <c r="BJ10" s="293">
        <v>0</v>
      </c>
      <c r="BK10" s="66">
        <v>1</v>
      </c>
      <c r="BL10" s="294">
        <v>1</v>
      </c>
      <c r="BM10" s="291">
        <v>70</v>
      </c>
      <c r="BN10" s="277">
        <f>AL10+AS10+AZ10+BG10</f>
        <v>72</v>
      </c>
      <c r="BO10" s="277">
        <f>AF10+AM10+AT10+BA10+BH10</f>
        <v>79</v>
      </c>
      <c r="BP10" s="277">
        <v>83</v>
      </c>
      <c r="BQ10" s="277">
        <v>71</v>
      </c>
      <c r="BR10" s="277">
        <v>57</v>
      </c>
      <c r="BS10" s="263">
        <v>49</v>
      </c>
      <c r="BT10" s="293">
        <v>15</v>
      </c>
      <c r="BU10" s="293">
        <v>20</v>
      </c>
      <c r="BV10" s="293">
        <v>39</v>
      </c>
      <c r="BW10" s="293">
        <v>35</v>
      </c>
      <c r="BX10" s="293">
        <v>46</v>
      </c>
      <c r="BY10" s="293">
        <v>0</v>
      </c>
      <c r="BZ10" s="294">
        <v>0</v>
      </c>
      <c r="CA10" s="295">
        <v>16</v>
      </c>
      <c r="CB10" s="296">
        <v>20</v>
      </c>
      <c r="CC10" s="296">
        <v>23</v>
      </c>
      <c r="CD10" s="296">
        <v>38</v>
      </c>
      <c r="CE10" s="296">
        <v>35</v>
      </c>
      <c r="CF10" s="296">
        <v>0</v>
      </c>
      <c r="CG10" s="297">
        <v>0</v>
      </c>
      <c r="CH10" s="292">
        <v>7</v>
      </c>
      <c r="CI10" s="293">
        <v>9</v>
      </c>
      <c r="CJ10" s="293">
        <v>16</v>
      </c>
      <c r="CK10" s="293">
        <v>14</v>
      </c>
      <c r="CL10" s="293">
        <v>11</v>
      </c>
      <c r="CM10" s="293">
        <v>0</v>
      </c>
      <c r="CN10" s="294">
        <v>0</v>
      </c>
      <c r="CO10" s="292">
        <v>0</v>
      </c>
      <c r="CP10" s="293">
        <v>0</v>
      </c>
      <c r="CQ10" s="293">
        <v>0</v>
      </c>
      <c r="CR10" s="293">
        <v>0</v>
      </c>
      <c r="CS10" s="293">
        <v>0</v>
      </c>
      <c r="CT10" s="293">
        <v>0</v>
      </c>
      <c r="CU10" s="294">
        <v>0</v>
      </c>
      <c r="CV10" s="292">
        <v>10</v>
      </c>
      <c r="CW10" s="293">
        <v>8</v>
      </c>
      <c r="CX10" s="293">
        <v>11</v>
      </c>
      <c r="CY10" s="293">
        <v>8</v>
      </c>
      <c r="CZ10" s="293">
        <v>9</v>
      </c>
      <c r="DA10" s="293">
        <v>0</v>
      </c>
      <c r="DB10" s="294">
        <v>0</v>
      </c>
      <c r="DC10" s="298">
        <v>84</v>
      </c>
      <c r="DD10" s="299">
        <v>82</v>
      </c>
      <c r="DE10" s="299">
        <v>97</v>
      </c>
      <c r="DF10" s="299">
        <v>99</v>
      </c>
      <c r="DG10" s="299">
        <v>107</v>
      </c>
      <c r="DH10" s="299">
        <v>73</v>
      </c>
      <c r="DI10" s="300">
        <v>77</v>
      </c>
      <c r="DJ10" s="298">
        <v>29</v>
      </c>
      <c r="DK10" s="299">
        <v>28</v>
      </c>
      <c r="DL10" s="299">
        <v>29</v>
      </c>
      <c r="DM10" s="299">
        <v>27</v>
      </c>
      <c r="DN10" s="299">
        <v>33</v>
      </c>
      <c r="DO10" s="299">
        <v>0</v>
      </c>
      <c r="DP10" s="300">
        <v>0</v>
      </c>
      <c r="DQ10" s="298">
        <v>30</v>
      </c>
      <c r="DR10" s="299">
        <v>25</v>
      </c>
      <c r="DS10" s="299">
        <v>35</v>
      </c>
      <c r="DT10" s="299">
        <v>38</v>
      </c>
      <c r="DU10" s="299">
        <v>29</v>
      </c>
      <c r="DV10" s="299">
        <v>0</v>
      </c>
      <c r="DW10" s="300">
        <v>0</v>
      </c>
      <c r="DX10" s="299">
        <v>146</v>
      </c>
      <c r="DY10" s="299">
        <v>142</v>
      </c>
      <c r="DZ10" s="299">
        <v>242</v>
      </c>
      <c r="EA10" s="299">
        <v>350</v>
      </c>
      <c r="EB10" s="299">
        <v>203</v>
      </c>
      <c r="EC10" s="299">
        <v>9</v>
      </c>
      <c r="ED10" s="300">
        <v>9</v>
      </c>
      <c r="EE10" s="301">
        <f>BT10+CA10+CH10+CO10+CV10+DC10+DJ10+DQ10+DX10</f>
        <v>337</v>
      </c>
      <c r="EF10" s="302">
        <f aca="true" t="shared" si="1" ref="EF10:EF30">X10+DY10</f>
        <v>192</v>
      </c>
      <c r="EG10" s="302">
        <v>492</v>
      </c>
      <c r="EH10" s="302">
        <v>641</v>
      </c>
      <c r="EI10" s="302">
        <v>517</v>
      </c>
      <c r="EJ10" s="302">
        <v>82</v>
      </c>
      <c r="EK10" s="303">
        <v>86</v>
      </c>
      <c r="EL10" s="163"/>
      <c r="EM10" s="163"/>
      <c r="EN10" s="192"/>
      <c r="EO10" s="193"/>
      <c r="EP10" s="193"/>
      <c r="EQ10" s="119"/>
      <c r="ER10" s="119"/>
      <c r="ES10" s="119"/>
      <c r="ET10" s="119"/>
      <c r="EU10" s="119"/>
      <c r="EV10" s="192"/>
      <c r="EW10" s="193"/>
      <c r="EX10" s="193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</row>
    <row r="11" spans="1:178" s="194" customFormat="1" ht="19.5" customHeight="1">
      <c r="A11" s="14" t="s">
        <v>43</v>
      </c>
      <c r="B11" s="304">
        <v>1</v>
      </c>
      <c r="C11" s="264">
        <v>1</v>
      </c>
      <c r="D11" s="264">
        <v>1</v>
      </c>
      <c r="E11" s="264">
        <v>1</v>
      </c>
      <c r="F11" s="264">
        <v>1</v>
      </c>
      <c r="G11" s="264">
        <v>1</v>
      </c>
      <c r="H11" s="305">
        <v>1</v>
      </c>
      <c r="I11" s="84">
        <v>1</v>
      </c>
      <c r="J11" s="8">
        <v>1</v>
      </c>
      <c r="K11" s="8">
        <v>1</v>
      </c>
      <c r="L11" s="8">
        <v>1</v>
      </c>
      <c r="M11" s="8">
        <v>1</v>
      </c>
      <c r="N11" s="8">
        <v>1</v>
      </c>
      <c r="O11" s="306">
        <v>1</v>
      </c>
      <c r="P11" s="84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307">
        <v>1</v>
      </c>
      <c r="X11" s="264">
        <v>1</v>
      </c>
      <c r="Y11" s="264">
        <v>1</v>
      </c>
      <c r="Z11" s="264">
        <v>1</v>
      </c>
      <c r="AA11" s="264">
        <f t="shared" si="0"/>
        <v>1</v>
      </c>
      <c r="AB11" s="264">
        <v>1</v>
      </c>
      <c r="AC11" s="262">
        <v>1</v>
      </c>
      <c r="AD11" s="84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306">
        <v>0</v>
      </c>
      <c r="AK11" s="84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4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306">
        <v>0</v>
      </c>
      <c r="AY11" s="84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306">
        <v>0</v>
      </c>
      <c r="BF11" s="308">
        <v>0</v>
      </c>
      <c r="BG11" s="309">
        <v>0</v>
      </c>
      <c r="BH11" s="309">
        <v>0</v>
      </c>
      <c r="BI11" s="309">
        <v>0</v>
      </c>
      <c r="BJ11" s="309">
        <v>0</v>
      </c>
      <c r="BK11" s="8">
        <v>0</v>
      </c>
      <c r="BL11" s="310">
        <v>0</v>
      </c>
      <c r="BM11" s="307">
        <f>AK11+AR11+AY11+BF11</f>
        <v>0</v>
      </c>
      <c r="BN11" s="264">
        <f>AL11+AS11+AZ11+BG11</f>
        <v>0</v>
      </c>
      <c r="BO11" s="264">
        <f aca="true" t="shared" si="2" ref="BO11:BO35">AF11+AM11+AT11+BA11+BH11</f>
        <v>0</v>
      </c>
      <c r="BP11" s="264">
        <v>0</v>
      </c>
      <c r="BQ11" s="264">
        <v>0</v>
      </c>
      <c r="BR11" s="264">
        <v>0</v>
      </c>
      <c r="BS11" s="262">
        <v>0</v>
      </c>
      <c r="BT11" s="309">
        <v>0</v>
      </c>
      <c r="BU11" s="309">
        <v>0</v>
      </c>
      <c r="BV11" s="309">
        <v>0</v>
      </c>
      <c r="BW11" s="309">
        <v>0</v>
      </c>
      <c r="BX11" s="309">
        <v>0</v>
      </c>
      <c r="BY11" s="309">
        <v>0</v>
      </c>
      <c r="BZ11" s="310">
        <v>0</v>
      </c>
      <c r="CA11" s="308">
        <v>0</v>
      </c>
      <c r="CB11" s="309">
        <v>0</v>
      </c>
      <c r="CC11" s="309">
        <v>0</v>
      </c>
      <c r="CD11" s="309">
        <v>0</v>
      </c>
      <c r="CE11" s="309">
        <v>0</v>
      </c>
      <c r="CF11" s="309">
        <v>0</v>
      </c>
      <c r="CG11" s="310">
        <v>0</v>
      </c>
      <c r="CH11" s="308">
        <v>0</v>
      </c>
      <c r="CI11" s="309">
        <v>0</v>
      </c>
      <c r="CJ11" s="309">
        <v>0</v>
      </c>
      <c r="CK11" s="309">
        <v>0</v>
      </c>
      <c r="CL11" s="309">
        <v>0</v>
      </c>
      <c r="CM11" s="309">
        <v>0</v>
      </c>
      <c r="CN11" s="310">
        <v>0</v>
      </c>
      <c r="CO11" s="308">
        <v>0</v>
      </c>
      <c r="CP11" s="309">
        <v>0</v>
      </c>
      <c r="CQ11" s="309">
        <v>0</v>
      </c>
      <c r="CR11" s="309">
        <v>0</v>
      </c>
      <c r="CS11" s="309">
        <v>0</v>
      </c>
      <c r="CT11" s="309">
        <v>0</v>
      </c>
      <c r="CU11" s="310">
        <v>0</v>
      </c>
      <c r="CV11" s="308">
        <v>0</v>
      </c>
      <c r="CW11" s="309">
        <v>0</v>
      </c>
      <c r="CX11" s="309">
        <v>0</v>
      </c>
      <c r="CY11" s="309">
        <v>0</v>
      </c>
      <c r="CZ11" s="309">
        <v>0</v>
      </c>
      <c r="DA11" s="309">
        <v>0</v>
      </c>
      <c r="DB11" s="310">
        <v>0</v>
      </c>
      <c r="DC11" s="311">
        <v>0</v>
      </c>
      <c r="DD11" s="312">
        <v>0</v>
      </c>
      <c r="DE11" s="312">
        <v>0</v>
      </c>
      <c r="DF11" s="312">
        <v>0</v>
      </c>
      <c r="DG11" s="312">
        <v>0</v>
      </c>
      <c r="DH11" s="312">
        <v>0</v>
      </c>
      <c r="DI11" s="313">
        <v>0</v>
      </c>
      <c r="DJ11" s="311">
        <v>0</v>
      </c>
      <c r="DK11" s="312">
        <v>0</v>
      </c>
      <c r="DL11" s="312">
        <v>0</v>
      </c>
      <c r="DM11" s="312">
        <v>0</v>
      </c>
      <c r="DN11" s="312">
        <v>0</v>
      </c>
      <c r="DO11" s="312">
        <v>0</v>
      </c>
      <c r="DP11" s="313">
        <v>0</v>
      </c>
      <c r="DQ11" s="311">
        <v>0</v>
      </c>
      <c r="DR11" s="312">
        <v>0</v>
      </c>
      <c r="DS11" s="312">
        <v>0</v>
      </c>
      <c r="DT11" s="312">
        <v>0</v>
      </c>
      <c r="DU11" s="312">
        <v>0</v>
      </c>
      <c r="DV11" s="312">
        <v>0</v>
      </c>
      <c r="DW11" s="313">
        <v>0</v>
      </c>
      <c r="DX11" s="312">
        <v>0</v>
      </c>
      <c r="DY11" s="312">
        <v>0</v>
      </c>
      <c r="DZ11" s="312">
        <v>0</v>
      </c>
      <c r="EA11" s="312">
        <v>0</v>
      </c>
      <c r="EB11" s="312">
        <v>0</v>
      </c>
      <c r="EC11" s="312">
        <v>0</v>
      </c>
      <c r="ED11" s="313">
        <v>0</v>
      </c>
      <c r="EE11" s="314">
        <f aca="true" t="shared" si="3" ref="EE11:EE34">BT11+CA11+CH11+CO11+CV11+DC11+DJ11+DQ11+DX11</f>
        <v>0</v>
      </c>
      <c r="EF11" s="315">
        <f t="shared" si="1"/>
        <v>1</v>
      </c>
      <c r="EG11" s="315">
        <v>0</v>
      </c>
      <c r="EH11" s="315">
        <v>0</v>
      </c>
      <c r="EI11" s="315">
        <v>0</v>
      </c>
      <c r="EJ11" s="315">
        <v>0</v>
      </c>
      <c r="EK11" s="316">
        <v>0</v>
      </c>
      <c r="EL11" s="163"/>
      <c r="EM11" s="163"/>
      <c r="EN11" s="192"/>
      <c r="EO11" s="193"/>
      <c r="EP11" s="193"/>
      <c r="EQ11" s="119"/>
      <c r="ER11" s="119"/>
      <c r="ES11" s="119"/>
      <c r="ET11" s="119"/>
      <c r="EU11" s="119"/>
      <c r="EV11" s="192"/>
      <c r="EW11" s="193"/>
      <c r="EX11" s="193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</row>
    <row r="12" spans="1:154" ht="19.5" customHeight="1">
      <c r="A12" s="14" t="s">
        <v>44</v>
      </c>
      <c r="B12" s="288">
        <v>11</v>
      </c>
      <c r="C12" s="277">
        <v>11</v>
      </c>
      <c r="D12" s="277">
        <v>10</v>
      </c>
      <c r="E12" s="277">
        <v>9</v>
      </c>
      <c r="F12" s="277">
        <v>6</v>
      </c>
      <c r="G12" s="277">
        <v>6</v>
      </c>
      <c r="H12" s="289">
        <v>7</v>
      </c>
      <c r="I12" s="85">
        <v>7</v>
      </c>
      <c r="J12" s="66">
        <v>7</v>
      </c>
      <c r="K12" s="66">
        <v>7</v>
      </c>
      <c r="L12" s="66">
        <v>6</v>
      </c>
      <c r="M12" s="66">
        <v>4</v>
      </c>
      <c r="N12" s="66">
        <v>4</v>
      </c>
      <c r="O12" s="290">
        <v>4</v>
      </c>
      <c r="P12" s="85">
        <v>0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66">
        <v>0</v>
      </c>
      <c r="W12" s="291">
        <v>7</v>
      </c>
      <c r="X12" s="277">
        <v>7</v>
      </c>
      <c r="Y12" s="277">
        <v>7</v>
      </c>
      <c r="Z12" s="277">
        <v>6</v>
      </c>
      <c r="AA12" s="277">
        <f t="shared" si="0"/>
        <v>4</v>
      </c>
      <c r="AB12" s="277">
        <v>4</v>
      </c>
      <c r="AC12" s="263">
        <v>4</v>
      </c>
      <c r="AD12" s="85">
        <v>0</v>
      </c>
      <c r="AE12" s="66">
        <v>0</v>
      </c>
      <c r="AF12" s="66">
        <v>0</v>
      </c>
      <c r="AG12" s="66">
        <v>0</v>
      </c>
      <c r="AH12" s="66">
        <v>0</v>
      </c>
      <c r="AI12" s="66">
        <v>0</v>
      </c>
      <c r="AJ12" s="290">
        <v>0</v>
      </c>
      <c r="AK12" s="85">
        <v>0</v>
      </c>
      <c r="AL12" s="66">
        <v>0</v>
      </c>
      <c r="AM12" s="66">
        <v>0</v>
      </c>
      <c r="AN12" s="66">
        <v>0</v>
      </c>
      <c r="AO12" s="66">
        <v>0</v>
      </c>
      <c r="AP12" s="66">
        <v>0</v>
      </c>
      <c r="AQ12" s="66">
        <v>0</v>
      </c>
      <c r="AR12" s="85">
        <v>0</v>
      </c>
      <c r="AS12" s="66">
        <v>0</v>
      </c>
      <c r="AT12" s="66">
        <v>0</v>
      </c>
      <c r="AU12" s="66">
        <v>0</v>
      </c>
      <c r="AV12" s="66">
        <v>0</v>
      </c>
      <c r="AW12" s="66">
        <v>0</v>
      </c>
      <c r="AX12" s="290">
        <v>0</v>
      </c>
      <c r="AY12" s="85">
        <v>0</v>
      </c>
      <c r="AZ12" s="66">
        <v>0</v>
      </c>
      <c r="BA12" s="66">
        <v>0</v>
      </c>
      <c r="BB12" s="66">
        <v>0</v>
      </c>
      <c r="BC12" s="66">
        <v>0</v>
      </c>
      <c r="BD12" s="66">
        <v>0</v>
      </c>
      <c r="BE12" s="290">
        <v>0</v>
      </c>
      <c r="BF12" s="292">
        <v>0</v>
      </c>
      <c r="BG12" s="293">
        <v>0</v>
      </c>
      <c r="BH12" s="293">
        <v>0</v>
      </c>
      <c r="BI12" s="293">
        <v>0</v>
      </c>
      <c r="BJ12" s="293">
        <v>0</v>
      </c>
      <c r="BK12" s="66">
        <v>0</v>
      </c>
      <c r="BL12" s="294">
        <v>0</v>
      </c>
      <c r="BM12" s="291">
        <f>AK12+AR12+AY12+BF12</f>
        <v>0</v>
      </c>
      <c r="BN12" s="277">
        <f>AL12+AS12+AZ12+BG12</f>
        <v>0</v>
      </c>
      <c r="BO12" s="277">
        <f t="shared" si="2"/>
        <v>0</v>
      </c>
      <c r="BP12" s="277">
        <v>0</v>
      </c>
      <c r="BQ12" s="277">
        <v>0</v>
      </c>
      <c r="BR12" s="277">
        <v>0</v>
      </c>
      <c r="BS12" s="263">
        <v>0</v>
      </c>
      <c r="BT12" s="293">
        <v>0</v>
      </c>
      <c r="BU12" s="293">
        <v>0</v>
      </c>
      <c r="BV12" s="293">
        <v>0</v>
      </c>
      <c r="BW12" s="293">
        <v>0</v>
      </c>
      <c r="BX12" s="293">
        <v>0</v>
      </c>
      <c r="BY12" s="293">
        <v>0</v>
      </c>
      <c r="BZ12" s="294">
        <v>0</v>
      </c>
      <c r="CA12" s="292">
        <v>0</v>
      </c>
      <c r="CB12" s="293">
        <v>0</v>
      </c>
      <c r="CC12" s="293">
        <v>0</v>
      </c>
      <c r="CD12" s="293">
        <v>0</v>
      </c>
      <c r="CE12" s="293">
        <v>0</v>
      </c>
      <c r="CF12" s="293">
        <v>0</v>
      </c>
      <c r="CG12" s="294">
        <v>0</v>
      </c>
      <c r="CH12" s="292">
        <v>0</v>
      </c>
      <c r="CI12" s="293">
        <v>0</v>
      </c>
      <c r="CJ12" s="293">
        <v>0</v>
      </c>
      <c r="CK12" s="293">
        <v>0</v>
      </c>
      <c r="CL12" s="293">
        <v>0</v>
      </c>
      <c r="CM12" s="293">
        <v>0</v>
      </c>
      <c r="CN12" s="294">
        <v>0</v>
      </c>
      <c r="CO12" s="292">
        <v>0</v>
      </c>
      <c r="CP12" s="293">
        <v>0</v>
      </c>
      <c r="CQ12" s="293">
        <v>0</v>
      </c>
      <c r="CR12" s="293">
        <v>0</v>
      </c>
      <c r="CS12" s="293">
        <v>0</v>
      </c>
      <c r="CT12" s="293">
        <v>0</v>
      </c>
      <c r="CU12" s="294">
        <v>0</v>
      </c>
      <c r="CV12" s="292">
        <v>0</v>
      </c>
      <c r="CW12" s="293">
        <v>0</v>
      </c>
      <c r="CX12" s="293">
        <v>0</v>
      </c>
      <c r="CY12" s="293">
        <v>0</v>
      </c>
      <c r="CZ12" s="293">
        <v>0</v>
      </c>
      <c r="DA12" s="293">
        <v>0</v>
      </c>
      <c r="DB12" s="294">
        <v>0</v>
      </c>
      <c r="DC12" s="298">
        <v>4</v>
      </c>
      <c r="DD12" s="299">
        <v>4</v>
      </c>
      <c r="DE12" s="299">
        <v>3</v>
      </c>
      <c r="DF12" s="299">
        <v>2</v>
      </c>
      <c r="DG12" s="299">
        <v>2</v>
      </c>
      <c r="DH12" s="299">
        <v>2</v>
      </c>
      <c r="DI12" s="300">
        <v>3</v>
      </c>
      <c r="DJ12" s="298">
        <v>0</v>
      </c>
      <c r="DK12" s="299">
        <v>0</v>
      </c>
      <c r="DL12" s="299">
        <v>0</v>
      </c>
      <c r="DM12" s="299">
        <v>0</v>
      </c>
      <c r="DN12" s="299">
        <v>0</v>
      </c>
      <c r="DO12" s="299">
        <v>0</v>
      </c>
      <c r="DP12" s="300">
        <v>0</v>
      </c>
      <c r="DQ12" s="298">
        <v>0</v>
      </c>
      <c r="DR12" s="299">
        <v>0</v>
      </c>
      <c r="DS12" s="299">
        <v>0</v>
      </c>
      <c r="DT12" s="299">
        <v>0</v>
      </c>
      <c r="DU12" s="299">
        <v>0</v>
      </c>
      <c r="DV12" s="299">
        <v>0</v>
      </c>
      <c r="DW12" s="300">
        <v>0</v>
      </c>
      <c r="DX12" s="299">
        <v>0</v>
      </c>
      <c r="DY12" s="299">
        <v>0</v>
      </c>
      <c r="DZ12" s="299">
        <v>0</v>
      </c>
      <c r="EA12" s="299">
        <v>0</v>
      </c>
      <c r="EB12" s="299">
        <v>0</v>
      </c>
      <c r="EC12" s="299">
        <v>0</v>
      </c>
      <c r="ED12" s="300">
        <v>0</v>
      </c>
      <c r="EE12" s="301">
        <f t="shared" si="3"/>
        <v>4</v>
      </c>
      <c r="EF12" s="302">
        <f t="shared" si="1"/>
        <v>7</v>
      </c>
      <c r="EG12" s="302">
        <v>3</v>
      </c>
      <c r="EH12" s="302">
        <v>3</v>
      </c>
      <c r="EI12" s="302">
        <v>2</v>
      </c>
      <c r="EJ12" s="302">
        <v>2</v>
      </c>
      <c r="EK12" s="303">
        <v>3</v>
      </c>
      <c r="EL12" s="163"/>
      <c r="EM12" s="163"/>
      <c r="EN12" s="192"/>
      <c r="EO12" s="193"/>
      <c r="EP12" s="193"/>
      <c r="EV12" s="192"/>
      <c r="EW12" s="193"/>
      <c r="EX12" s="193"/>
    </row>
    <row r="13" spans="1:154" ht="19.5" customHeight="1">
      <c r="A13" s="14" t="s">
        <v>45</v>
      </c>
      <c r="B13" s="304">
        <v>6</v>
      </c>
      <c r="C13" s="264">
        <v>10</v>
      </c>
      <c r="D13" s="264">
        <v>6</v>
      </c>
      <c r="E13" s="264">
        <v>6</v>
      </c>
      <c r="F13" s="264">
        <v>5</v>
      </c>
      <c r="G13" s="264">
        <v>1</v>
      </c>
      <c r="H13" s="305">
        <v>1</v>
      </c>
      <c r="I13" s="84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306">
        <v>0</v>
      </c>
      <c r="P13" s="84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4">
        <v>0</v>
      </c>
      <c r="X13" s="8">
        <v>0</v>
      </c>
      <c r="Y13" s="8">
        <v>0</v>
      </c>
      <c r="Z13" s="8">
        <v>0</v>
      </c>
      <c r="AA13" s="264">
        <f t="shared" si="0"/>
        <v>0</v>
      </c>
      <c r="AB13" s="264">
        <v>0</v>
      </c>
      <c r="AC13" s="262">
        <v>0</v>
      </c>
      <c r="AD13" s="84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306">
        <v>0</v>
      </c>
      <c r="AK13" s="84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4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306">
        <v>0</v>
      </c>
      <c r="AY13" s="84">
        <v>0</v>
      </c>
      <c r="AZ13" s="8">
        <v>0</v>
      </c>
      <c r="BA13" s="8">
        <v>0</v>
      </c>
      <c r="BB13" s="8">
        <v>0</v>
      </c>
      <c r="BC13" s="8">
        <v>0</v>
      </c>
      <c r="BD13" s="8">
        <v>0</v>
      </c>
      <c r="BE13" s="306">
        <v>0</v>
      </c>
      <c r="BF13" s="308">
        <v>0</v>
      </c>
      <c r="BG13" s="309">
        <v>0</v>
      </c>
      <c r="BH13" s="309">
        <v>0</v>
      </c>
      <c r="BI13" s="309">
        <v>0</v>
      </c>
      <c r="BJ13" s="309">
        <v>0</v>
      </c>
      <c r="BK13" s="8">
        <v>0</v>
      </c>
      <c r="BL13" s="310">
        <v>0</v>
      </c>
      <c r="BM13" s="307">
        <f>AK13+AR13+AY13+BF13</f>
        <v>0</v>
      </c>
      <c r="BN13" s="264">
        <f>AL13+AS13+AZ13+BG13</f>
        <v>0</v>
      </c>
      <c r="BO13" s="264">
        <f t="shared" si="2"/>
        <v>0</v>
      </c>
      <c r="BP13" s="264">
        <v>0</v>
      </c>
      <c r="BQ13" s="264">
        <v>0</v>
      </c>
      <c r="BR13" s="264">
        <v>0</v>
      </c>
      <c r="BS13" s="262">
        <v>0</v>
      </c>
      <c r="BT13" s="309">
        <v>0</v>
      </c>
      <c r="BU13" s="309">
        <v>0</v>
      </c>
      <c r="BV13" s="309">
        <v>0</v>
      </c>
      <c r="BW13" s="309">
        <v>0</v>
      </c>
      <c r="BX13" s="309">
        <v>0</v>
      </c>
      <c r="BY13" s="309">
        <v>0</v>
      </c>
      <c r="BZ13" s="310">
        <v>0</v>
      </c>
      <c r="CA13" s="308">
        <v>0</v>
      </c>
      <c r="CB13" s="309">
        <v>0</v>
      </c>
      <c r="CC13" s="309">
        <v>0</v>
      </c>
      <c r="CD13" s="309">
        <v>0</v>
      </c>
      <c r="CE13" s="309">
        <v>0</v>
      </c>
      <c r="CF13" s="309">
        <v>0</v>
      </c>
      <c r="CG13" s="310">
        <v>0</v>
      </c>
      <c r="CH13" s="308">
        <v>0</v>
      </c>
      <c r="CI13" s="309">
        <v>0</v>
      </c>
      <c r="CJ13" s="309">
        <v>0</v>
      </c>
      <c r="CK13" s="309">
        <v>0</v>
      </c>
      <c r="CL13" s="309">
        <v>0</v>
      </c>
      <c r="CM13" s="309">
        <v>0</v>
      </c>
      <c r="CN13" s="310">
        <v>0</v>
      </c>
      <c r="CO13" s="308">
        <v>0</v>
      </c>
      <c r="CP13" s="309">
        <v>0</v>
      </c>
      <c r="CQ13" s="309">
        <v>0</v>
      </c>
      <c r="CR13" s="309">
        <v>0</v>
      </c>
      <c r="CS13" s="309">
        <v>0</v>
      </c>
      <c r="CT13" s="309">
        <v>0</v>
      </c>
      <c r="CU13" s="310">
        <v>0</v>
      </c>
      <c r="CV13" s="308">
        <v>0</v>
      </c>
      <c r="CW13" s="309">
        <v>0</v>
      </c>
      <c r="CX13" s="309">
        <v>0</v>
      </c>
      <c r="CY13" s="309">
        <v>0</v>
      </c>
      <c r="CZ13" s="309">
        <v>0</v>
      </c>
      <c r="DA13" s="309">
        <v>0</v>
      </c>
      <c r="DB13" s="310">
        <v>0</v>
      </c>
      <c r="DC13" s="311">
        <v>2</v>
      </c>
      <c r="DD13" s="312">
        <v>5</v>
      </c>
      <c r="DE13" s="312">
        <v>2</v>
      </c>
      <c r="DF13" s="312">
        <v>2</v>
      </c>
      <c r="DG13" s="312">
        <v>2</v>
      </c>
      <c r="DH13" s="312">
        <v>1</v>
      </c>
      <c r="DI13" s="313">
        <v>1</v>
      </c>
      <c r="DJ13" s="311">
        <v>0</v>
      </c>
      <c r="DK13" s="312">
        <v>1</v>
      </c>
      <c r="DL13" s="312">
        <v>1</v>
      </c>
      <c r="DM13" s="312">
        <v>1</v>
      </c>
      <c r="DN13" s="312">
        <v>1</v>
      </c>
      <c r="DO13" s="312">
        <v>0</v>
      </c>
      <c r="DP13" s="313">
        <v>0</v>
      </c>
      <c r="DQ13" s="311">
        <v>1</v>
      </c>
      <c r="DR13" s="312">
        <v>1</v>
      </c>
      <c r="DS13" s="312">
        <v>0</v>
      </c>
      <c r="DT13" s="312">
        <v>0</v>
      </c>
      <c r="DU13" s="312">
        <v>0</v>
      </c>
      <c r="DV13" s="312">
        <v>0</v>
      </c>
      <c r="DW13" s="313">
        <v>0</v>
      </c>
      <c r="DX13" s="312">
        <v>3</v>
      </c>
      <c r="DY13" s="312">
        <v>3</v>
      </c>
      <c r="DZ13" s="312">
        <v>3</v>
      </c>
      <c r="EA13" s="312">
        <v>3</v>
      </c>
      <c r="EB13" s="312">
        <v>2</v>
      </c>
      <c r="EC13" s="312">
        <v>0</v>
      </c>
      <c r="ED13" s="313">
        <v>0</v>
      </c>
      <c r="EE13" s="314">
        <f t="shared" si="3"/>
        <v>6</v>
      </c>
      <c r="EF13" s="315">
        <f t="shared" si="1"/>
        <v>3</v>
      </c>
      <c r="EG13" s="315">
        <v>6</v>
      </c>
      <c r="EH13" s="315">
        <v>6</v>
      </c>
      <c r="EI13" s="315">
        <v>5</v>
      </c>
      <c r="EJ13" s="315">
        <v>1</v>
      </c>
      <c r="EK13" s="316">
        <v>1</v>
      </c>
      <c r="EL13" s="163"/>
      <c r="EM13" s="163"/>
      <c r="EN13" s="192"/>
      <c r="EO13" s="193"/>
      <c r="EP13" s="193"/>
      <c r="EV13" s="192"/>
      <c r="EW13" s="193"/>
      <c r="EX13" s="193"/>
    </row>
    <row r="14" spans="1:154" ht="19.5" customHeight="1">
      <c r="A14" s="14" t="s">
        <v>46</v>
      </c>
      <c r="B14" s="288">
        <v>152</v>
      </c>
      <c r="C14" s="277">
        <v>167</v>
      </c>
      <c r="D14" s="277">
        <v>192</v>
      </c>
      <c r="E14" s="277">
        <v>196</v>
      </c>
      <c r="F14" s="277">
        <v>173</v>
      </c>
      <c r="G14" s="277">
        <v>161</v>
      </c>
      <c r="H14" s="289">
        <v>162</v>
      </c>
      <c r="I14" s="85">
        <v>60</v>
      </c>
      <c r="J14" s="66">
        <v>62</v>
      </c>
      <c r="K14" s="66">
        <v>61</v>
      </c>
      <c r="L14" s="66">
        <v>60</v>
      </c>
      <c r="M14" s="66">
        <v>61</v>
      </c>
      <c r="N14" s="66">
        <v>61</v>
      </c>
      <c r="O14" s="290">
        <v>61</v>
      </c>
      <c r="P14" s="85">
        <v>0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66">
        <v>0</v>
      </c>
      <c r="W14" s="291">
        <v>60</v>
      </c>
      <c r="X14" s="277">
        <v>62</v>
      </c>
      <c r="Y14" s="277">
        <v>61</v>
      </c>
      <c r="Z14" s="277">
        <v>60</v>
      </c>
      <c r="AA14" s="277">
        <f t="shared" si="0"/>
        <v>61</v>
      </c>
      <c r="AB14" s="277">
        <v>61</v>
      </c>
      <c r="AC14" s="263">
        <v>61</v>
      </c>
      <c r="AD14" s="85">
        <v>15</v>
      </c>
      <c r="AE14" s="66">
        <v>13</v>
      </c>
      <c r="AF14" s="66">
        <v>12</v>
      </c>
      <c r="AG14" s="66">
        <v>12</v>
      </c>
      <c r="AH14" s="66">
        <v>12</v>
      </c>
      <c r="AI14" s="66">
        <v>13</v>
      </c>
      <c r="AJ14" s="290">
        <v>10</v>
      </c>
      <c r="AK14" s="85">
        <v>0</v>
      </c>
      <c r="AL14" s="66">
        <v>0</v>
      </c>
      <c r="AM14" s="66">
        <v>0</v>
      </c>
      <c r="AN14" s="66">
        <v>0</v>
      </c>
      <c r="AO14" s="66">
        <v>0</v>
      </c>
      <c r="AP14" s="66">
        <v>0</v>
      </c>
      <c r="AQ14" s="66">
        <v>0</v>
      </c>
      <c r="AR14" s="85">
        <v>10</v>
      </c>
      <c r="AS14" s="66">
        <v>10</v>
      </c>
      <c r="AT14" s="66">
        <v>11</v>
      </c>
      <c r="AU14" s="66">
        <v>11</v>
      </c>
      <c r="AV14" s="66">
        <v>11</v>
      </c>
      <c r="AW14" s="66">
        <v>14</v>
      </c>
      <c r="AX14" s="290">
        <v>16</v>
      </c>
      <c r="AY14" s="85">
        <v>0</v>
      </c>
      <c r="AZ14" s="66">
        <v>0</v>
      </c>
      <c r="BA14" s="66">
        <v>0</v>
      </c>
      <c r="BB14" s="66">
        <v>0</v>
      </c>
      <c r="BC14" s="66">
        <v>0</v>
      </c>
      <c r="BD14" s="66">
        <v>0</v>
      </c>
      <c r="BE14" s="290">
        <v>0</v>
      </c>
      <c r="BF14" s="292">
        <v>5</v>
      </c>
      <c r="BG14" s="293">
        <v>6</v>
      </c>
      <c r="BH14" s="293">
        <v>6</v>
      </c>
      <c r="BI14" s="293">
        <v>6</v>
      </c>
      <c r="BJ14" s="293">
        <v>6</v>
      </c>
      <c r="BK14" s="66">
        <v>6</v>
      </c>
      <c r="BL14" s="294">
        <v>6</v>
      </c>
      <c r="BM14" s="291">
        <v>30</v>
      </c>
      <c r="BN14" s="277">
        <v>29</v>
      </c>
      <c r="BO14" s="277">
        <f t="shared" si="2"/>
        <v>29</v>
      </c>
      <c r="BP14" s="277">
        <v>29</v>
      </c>
      <c r="BQ14" s="277">
        <v>29</v>
      </c>
      <c r="BR14" s="277">
        <v>33</v>
      </c>
      <c r="BS14" s="263">
        <v>32</v>
      </c>
      <c r="BT14" s="293">
        <v>24</v>
      </c>
      <c r="BU14" s="293">
        <v>33</v>
      </c>
      <c r="BV14" s="293">
        <v>38</v>
      </c>
      <c r="BW14" s="293">
        <v>39</v>
      </c>
      <c r="BX14" s="293">
        <v>42</v>
      </c>
      <c r="BY14" s="293">
        <v>0</v>
      </c>
      <c r="BZ14" s="294">
        <v>0</v>
      </c>
      <c r="CA14" s="292">
        <v>0</v>
      </c>
      <c r="CB14" s="293">
        <v>0</v>
      </c>
      <c r="CC14" s="293">
        <v>0</v>
      </c>
      <c r="CD14" s="293">
        <v>0</v>
      </c>
      <c r="CE14" s="293">
        <v>0</v>
      </c>
      <c r="CF14" s="293">
        <v>0</v>
      </c>
      <c r="CG14" s="294">
        <v>0</v>
      </c>
      <c r="CH14" s="292">
        <v>0</v>
      </c>
      <c r="CI14" s="293">
        <v>0</v>
      </c>
      <c r="CJ14" s="293">
        <v>1</v>
      </c>
      <c r="CK14" s="293">
        <v>1</v>
      </c>
      <c r="CL14" s="293">
        <v>0</v>
      </c>
      <c r="CM14" s="293">
        <v>0</v>
      </c>
      <c r="CN14" s="294">
        <v>0</v>
      </c>
      <c r="CO14" s="292">
        <v>0</v>
      </c>
      <c r="CP14" s="293">
        <v>0</v>
      </c>
      <c r="CQ14" s="293">
        <v>0</v>
      </c>
      <c r="CR14" s="293">
        <v>0</v>
      </c>
      <c r="CS14" s="293">
        <v>0</v>
      </c>
      <c r="CT14" s="293">
        <v>0</v>
      </c>
      <c r="CU14" s="294">
        <v>0</v>
      </c>
      <c r="CV14" s="292">
        <v>0</v>
      </c>
      <c r="CW14" s="293">
        <v>0</v>
      </c>
      <c r="CX14" s="293">
        <v>1</v>
      </c>
      <c r="CY14" s="293">
        <v>0</v>
      </c>
      <c r="CZ14" s="293">
        <v>0</v>
      </c>
      <c r="DA14" s="293">
        <v>0</v>
      </c>
      <c r="DB14" s="294">
        <v>0</v>
      </c>
      <c r="DC14" s="298">
        <v>33</v>
      </c>
      <c r="DD14" s="299">
        <v>40</v>
      </c>
      <c r="DE14" s="299">
        <v>51</v>
      </c>
      <c r="DF14" s="299">
        <v>52</v>
      </c>
      <c r="DG14" s="299">
        <v>67</v>
      </c>
      <c r="DH14" s="299">
        <v>63</v>
      </c>
      <c r="DI14" s="300">
        <v>65</v>
      </c>
      <c r="DJ14" s="298">
        <v>0</v>
      </c>
      <c r="DK14" s="299">
        <v>0</v>
      </c>
      <c r="DL14" s="299">
        <v>0</v>
      </c>
      <c r="DM14" s="299">
        <v>0</v>
      </c>
      <c r="DN14" s="299">
        <v>0</v>
      </c>
      <c r="DO14" s="299">
        <v>0</v>
      </c>
      <c r="DP14" s="300">
        <v>0</v>
      </c>
      <c r="DQ14" s="298">
        <v>3</v>
      </c>
      <c r="DR14" s="299">
        <v>1</v>
      </c>
      <c r="DS14" s="299">
        <v>3</v>
      </c>
      <c r="DT14" s="299">
        <v>1</v>
      </c>
      <c r="DU14" s="299">
        <v>0</v>
      </c>
      <c r="DV14" s="299">
        <v>0</v>
      </c>
      <c r="DW14" s="300">
        <v>0</v>
      </c>
      <c r="DX14" s="299">
        <v>2</v>
      </c>
      <c r="DY14" s="299">
        <v>2</v>
      </c>
      <c r="DZ14" s="299">
        <v>8</v>
      </c>
      <c r="EA14" s="299">
        <v>12</v>
      </c>
      <c r="EB14" s="299">
        <v>16</v>
      </c>
      <c r="EC14" s="299">
        <v>4</v>
      </c>
      <c r="ED14" s="300">
        <v>4</v>
      </c>
      <c r="EE14" s="301">
        <f t="shared" si="3"/>
        <v>62</v>
      </c>
      <c r="EF14" s="302">
        <f t="shared" si="1"/>
        <v>64</v>
      </c>
      <c r="EG14" s="302">
        <v>102</v>
      </c>
      <c r="EH14" s="302">
        <v>107</v>
      </c>
      <c r="EI14" s="302">
        <v>83</v>
      </c>
      <c r="EJ14" s="302">
        <v>67</v>
      </c>
      <c r="EK14" s="303">
        <v>69</v>
      </c>
      <c r="EL14" s="163"/>
      <c r="EM14" s="163"/>
      <c r="EN14" s="192"/>
      <c r="EO14" s="193"/>
      <c r="EP14" s="193"/>
      <c r="EV14" s="192"/>
      <c r="EW14" s="193"/>
      <c r="EX14" s="193"/>
    </row>
    <row r="15" spans="1:154" ht="19.5" customHeight="1">
      <c r="A15" s="14" t="s">
        <v>47</v>
      </c>
      <c r="B15" s="304">
        <v>75</v>
      </c>
      <c r="C15" s="264">
        <v>79</v>
      </c>
      <c r="D15" s="264">
        <v>74</v>
      </c>
      <c r="E15" s="264">
        <v>75</v>
      </c>
      <c r="F15" s="264">
        <v>86</v>
      </c>
      <c r="G15" s="264">
        <v>82</v>
      </c>
      <c r="H15" s="305">
        <v>77</v>
      </c>
      <c r="I15" s="84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306">
        <v>0</v>
      </c>
      <c r="P15" s="84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4">
        <v>0</v>
      </c>
      <c r="X15" s="8">
        <v>0</v>
      </c>
      <c r="Y15" s="8">
        <v>0</v>
      </c>
      <c r="Z15" s="8">
        <v>0</v>
      </c>
      <c r="AA15" s="264">
        <f t="shared" si="0"/>
        <v>0</v>
      </c>
      <c r="AB15" s="264">
        <v>0</v>
      </c>
      <c r="AC15" s="262">
        <v>0</v>
      </c>
      <c r="AD15" s="84">
        <v>1</v>
      </c>
      <c r="AE15" s="8">
        <v>1</v>
      </c>
      <c r="AF15" s="8">
        <v>1</v>
      </c>
      <c r="AG15" s="8">
        <v>1</v>
      </c>
      <c r="AH15" s="8">
        <v>1</v>
      </c>
      <c r="AI15" s="8">
        <v>1</v>
      </c>
      <c r="AJ15" s="306">
        <v>1</v>
      </c>
      <c r="AK15" s="84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4">
        <v>71</v>
      </c>
      <c r="AS15" s="8">
        <v>73</v>
      </c>
      <c r="AT15" s="8">
        <v>69</v>
      </c>
      <c r="AU15" s="8">
        <v>65</v>
      </c>
      <c r="AV15" s="8">
        <v>80</v>
      </c>
      <c r="AW15" s="8">
        <v>76</v>
      </c>
      <c r="AX15" s="306">
        <v>71</v>
      </c>
      <c r="AY15" s="84">
        <v>3</v>
      </c>
      <c r="AZ15" s="8">
        <v>5</v>
      </c>
      <c r="BA15" s="8">
        <v>4</v>
      </c>
      <c r="BB15" s="8">
        <v>6</v>
      </c>
      <c r="BC15" s="8">
        <v>5</v>
      </c>
      <c r="BD15" s="8">
        <v>5</v>
      </c>
      <c r="BE15" s="306">
        <v>5</v>
      </c>
      <c r="BF15" s="308">
        <v>0</v>
      </c>
      <c r="BG15" s="309">
        <v>0</v>
      </c>
      <c r="BH15" s="309">
        <v>0</v>
      </c>
      <c r="BI15" s="309">
        <v>0</v>
      </c>
      <c r="BJ15" s="309">
        <v>0</v>
      </c>
      <c r="BK15" s="8">
        <v>0</v>
      </c>
      <c r="BL15" s="310">
        <v>0</v>
      </c>
      <c r="BM15" s="307">
        <f>AK15+AR15+AY15+BF15</f>
        <v>74</v>
      </c>
      <c r="BN15" s="264">
        <v>79</v>
      </c>
      <c r="BO15" s="264">
        <f t="shared" si="2"/>
        <v>74</v>
      </c>
      <c r="BP15" s="264">
        <v>72</v>
      </c>
      <c r="BQ15" s="264">
        <v>86</v>
      </c>
      <c r="BR15" s="264">
        <v>82</v>
      </c>
      <c r="BS15" s="262">
        <v>77</v>
      </c>
      <c r="BT15" s="309">
        <v>0</v>
      </c>
      <c r="BU15" s="309">
        <v>0</v>
      </c>
      <c r="BV15" s="309">
        <v>0</v>
      </c>
      <c r="BW15" s="309">
        <v>0</v>
      </c>
      <c r="BX15" s="309">
        <v>0</v>
      </c>
      <c r="BY15" s="309">
        <v>0</v>
      </c>
      <c r="BZ15" s="310">
        <v>0</v>
      </c>
      <c r="CA15" s="308">
        <v>0</v>
      </c>
      <c r="CB15" s="309">
        <v>0</v>
      </c>
      <c r="CC15" s="309">
        <v>0</v>
      </c>
      <c r="CD15" s="309">
        <v>0</v>
      </c>
      <c r="CE15" s="309">
        <v>0</v>
      </c>
      <c r="CF15" s="309">
        <v>0</v>
      </c>
      <c r="CG15" s="310">
        <v>0</v>
      </c>
      <c r="CH15" s="308">
        <v>0</v>
      </c>
      <c r="CI15" s="309">
        <v>0</v>
      </c>
      <c r="CJ15" s="309">
        <v>0</v>
      </c>
      <c r="CK15" s="309">
        <v>0</v>
      </c>
      <c r="CL15" s="309">
        <v>0</v>
      </c>
      <c r="CM15" s="309">
        <v>0</v>
      </c>
      <c r="CN15" s="310">
        <v>0</v>
      </c>
      <c r="CO15" s="308">
        <v>0</v>
      </c>
      <c r="CP15" s="309">
        <v>0</v>
      </c>
      <c r="CQ15" s="309">
        <v>0</v>
      </c>
      <c r="CR15" s="309">
        <v>0</v>
      </c>
      <c r="CS15" s="309">
        <v>0</v>
      </c>
      <c r="CT15" s="309">
        <v>0</v>
      </c>
      <c r="CU15" s="310">
        <v>0</v>
      </c>
      <c r="CV15" s="308">
        <v>0</v>
      </c>
      <c r="CW15" s="309">
        <v>0</v>
      </c>
      <c r="CX15" s="309">
        <v>0</v>
      </c>
      <c r="CY15" s="309">
        <v>0</v>
      </c>
      <c r="CZ15" s="309">
        <v>0</v>
      </c>
      <c r="DA15" s="309">
        <v>0</v>
      </c>
      <c r="DB15" s="310">
        <v>0</v>
      </c>
      <c r="DC15" s="311">
        <v>0</v>
      </c>
      <c r="DD15" s="312">
        <v>0</v>
      </c>
      <c r="DE15" s="312">
        <v>0</v>
      </c>
      <c r="DF15" s="312">
        <v>0</v>
      </c>
      <c r="DG15" s="312">
        <v>0</v>
      </c>
      <c r="DH15" s="312">
        <v>0</v>
      </c>
      <c r="DI15" s="313">
        <v>0</v>
      </c>
      <c r="DJ15" s="311">
        <v>0</v>
      </c>
      <c r="DK15" s="312">
        <v>0</v>
      </c>
      <c r="DL15" s="312">
        <v>0</v>
      </c>
      <c r="DM15" s="312">
        <v>0</v>
      </c>
      <c r="DN15" s="312">
        <v>0</v>
      </c>
      <c r="DO15" s="312">
        <v>0</v>
      </c>
      <c r="DP15" s="313">
        <v>0</v>
      </c>
      <c r="DQ15" s="311">
        <v>0</v>
      </c>
      <c r="DR15" s="312">
        <v>0</v>
      </c>
      <c r="DS15" s="312">
        <v>0</v>
      </c>
      <c r="DT15" s="312">
        <v>0</v>
      </c>
      <c r="DU15" s="312">
        <v>0</v>
      </c>
      <c r="DV15" s="312">
        <v>0</v>
      </c>
      <c r="DW15" s="313">
        <v>0</v>
      </c>
      <c r="DX15" s="312">
        <v>0</v>
      </c>
      <c r="DY15" s="312">
        <v>0</v>
      </c>
      <c r="DZ15" s="312">
        <v>0</v>
      </c>
      <c r="EA15" s="312">
        <v>0</v>
      </c>
      <c r="EB15" s="312">
        <v>0</v>
      </c>
      <c r="EC15" s="312">
        <v>0</v>
      </c>
      <c r="ED15" s="313">
        <v>0</v>
      </c>
      <c r="EE15" s="314">
        <f t="shared" si="3"/>
        <v>0</v>
      </c>
      <c r="EF15" s="315">
        <f t="shared" si="1"/>
        <v>0</v>
      </c>
      <c r="EG15" s="315">
        <v>0</v>
      </c>
      <c r="EH15" s="315">
        <v>0</v>
      </c>
      <c r="EI15" s="315">
        <v>0</v>
      </c>
      <c r="EJ15" s="315">
        <v>0</v>
      </c>
      <c r="EK15" s="316">
        <v>0</v>
      </c>
      <c r="EL15" s="163"/>
      <c r="EM15" s="163"/>
      <c r="EN15" s="192"/>
      <c r="EO15" s="193"/>
      <c r="EP15" s="193"/>
      <c r="EV15" s="192"/>
      <c r="EW15" s="193"/>
      <c r="EX15" s="193"/>
    </row>
    <row r="16" spans="1:154" ht="19.5" customHeight="1">
      <c r="A16" s="14" t="s">
        <v>48</v>
      </c>
      <c r="B16" s="288">
        <v>446</v>
      </c>
      <c r="C16" s="277">
        <v>429</v>
      </c>
      <c r="D16" s="277">
        <v>441</v>
      </c>
      <c r="E16" s="277">
        <v>487</v>
      </c>
      <c r="F16" s="277">
        <v>470</v>
      </c>
      <c r="G16" s="277">
        <v>211</v>
      </c>
      <c r="H16" s="289">
        <v>225</v>
      </c>
      <c r="I16" s="85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290">
        <v>0</v>
      </c>
      <c r="P16" s="85">
        <v>7</v>
      </c>
      <c r="Q16" s="66">
        <v>7</v>
      </c>
      <c r="R16" s="66">
        <v>7</v>
      </c>
      <c r="S16" s="66">
        <v>7</v>
      </c>
      <c r="T16" s="66">
        <v>7</v>
      </c>
      <c r="U16" s="66">
        <v>10</v>
      </c>
      <c r="V16" s="66">
        <v>10</v>
      </c>
      <c r="W16" s="291">
        <v>7</v>
      </c>
      <c r="X16" s="277">
        <v>7</v>
      </c>
      <c r="Y16" s="277">
        <v>7</v>
      </c>
      <c r="Z16" s="277">
        <v>7</v>
      </c>
      <c r="AA16" s="277">
        <f t="shared" si="0"/>
        <v>7</v>
      </c>
      <c r="AB16" s="277">
        <v>10</v>
      </c>
      <c r="AC16" s="263">
        <v>10</v>
      </c>
      <c r="AD16" s="85">
        <v>109</v>
      </c>
      <c r="AE16" s="66">
        <v>100</v>
      </c>
      <c r="AF16" s="66">
        <v>79</v>
      </c>
      <c r="AG16" s="66">
        <v>80</v>
      </c>
      <c r="AH16" s="66">
        <v>95</v>
      </c>
      <c r="AI16" s="66">
        <v>79</v>
      </c>
      <c r="AJ16" s="290">
        <v>104</v>
      </c>
      <c r="AK16" s="85">
        <v>0</v>
      </c>
      <c r="AL16" s="66">
        <v>0</v>
      </c>
      <c r="AM16" s="66">
        <v>0</v>
      </c>
      <c r="AN16" s="66">
        <v>0</v>
      </c>
      <c r="AO16" s="66">
        <v>0</v>
      </c>
      <c r="AP16" s="66">
        <v>0</v>
      </c>
      <c r="AQ16" s="66">
        <v>0</v>
      </c>
      <c r="AR16" s="85">
        <v>0</v>
      </c>
      <c r="AS16" s="66">
        <v>0</v>
      </c>
      <c r="AT16" s="66">
        <v>0</v>
      </c>
      <c r="AU16" s="66">
        <v>0</v>
      </c>
      <c r="AV16" s="66">
        <v>0</v>
      </c>
      <c r="AW16" s="66">
        <v>0</v>
      </c>
      <c r="AX16" s="290">
        <v>0</v>
      </c>
      <c r="AY16" s="85">
        <v>1</v>
      </c>
      <c r="AZ16" s="66">
        <v>1</v>
      </c>
      <c r="BA16" s="66">
        <v>1</v>
      </c>
      <c r="BB16" s="66">
        <v>1</v>
      </c>
      <c r="BC16" s="66">
        <v>1</v>
      </c>
      <c r="BD16" s="66">
        <v>2</v>
      </c>
      <c r="BE16" s="290">
        <v>2</v>
      </c>
      <c r="BF16" s="292">
        <v>0</v>
      </c>
      <c r="BG16" s="293">
        <v>0</v>
      </c>
      <c r="BH16" s="293">
        <v>0</v>
      </c>
      <c r="BI16" s="293">
        <v>0</v>
      </c>
      <c r="BJ16" s="293">
        <v>0</v>
      </c>
      <c r="BK16" s="66">
        <v>0</v>
      </c>
      <c r="BL16" s="294">
        <v>0</v>
      </c>
      <c r="BM16" s="291">
        <v>110</v>
      </c>
      <c r="BN16" s="277">
        <v>101</v>
      </c>
      <c r="BO16" s="277">
        <f t="shared" si="2"/>
        <v>80</v>
      </c>
      <c r="BP16" s="277">
        <v>81</v>
      </c>
      <c r="BQ16" s="277">
        <v>96</v>
      </c>
      <c r="BR16" s="277">
        <v>81</v>
      </c>
      <c r="BS16" s="263">
        <v>106</v>
      </c>
      <c r="BT16" s="293">
        <v>15</v>
      </c>
      <c r="BU16" s="293">
        <v>12</v>
      </c>
      <c r="BV16" s="293">
        <v>20</v>
      </c>
      <c r="BW16" s="293">
        <v>19</v>
      </c>
      <c r="BX16" s="293">
        <v>13</v>
      </c>
      <c r="BY16" s="293">
        <v>0</v>
      </c>
      <c r="BZ16" s="294">
        <v>0</v>
      </c>
      <c r="CA16" s="292">
        <v>0</v>
      </c>
      <c r="CB16" s="293">
        <v>0</v>
      </c>
      <c r="CC16" s="293">
        <v>0</v>
      </c>
      <c r="CD16" s="293">
        <v>0</v>
      </c>
      <c r="CE16" s="293">
        <v>0</v>
      </c>
      <c r="CF16" s="293">
        <v>0</v>
      </c>
      <c r="CG16" s="294">
        <v>0</v>
      </c>
      <c r="CH16" s="292">
        <v>9</v>
      </c>
      <c r="CI16" s="293">
        <v>10</v>
      </c>
      <c r="CJ16" s="293">
        <v>10</v>
      </c>
      <c r="CK16" s="293">
        <v>7</v>
      </c>
      <c r="CL16" s="293">
        <v>9</v>
      </c>
      <c r="CM16" s="293">
        <v>0</v>
      </c>
      <c r="CN16" s="294">
        <v>0</v>
      </c>
      <c r="CO16" s="292">
        <v>4</v>
      </c>
      <c r="CP16" s="293">
        <v>2</v>
      </c>
      <c r="CQ16" s="293">
        <v>1</v>
      </c>
      <c r="CR16" s="293">
        <v>0</v>
      </c>
      <c r="CS16" s="293">
        <v>3</v>
      </c>
      <c r="CT16" s="293">
        <v>0</v>
      </c>
      <c r="CU16" s="294">
        <v>0</v>
      </c>
      <c r="CV16" s="292">
        <v>28</v>
      </c>
      <c r="CW16" s="293">
        <v>22</v>
      </c>
      <c r="CX16" s="293">
        <v>35</v>
      </c>
      <c r="CY16" s="293">
        <v>50</v>
      </c>
      <c r="CZ16" s="293">
        <v>57</v>
      </c>
      <c r="DA16" s="293">
        <v>0</v>
      </c>
      <c r="DB16" s="294">
        <v>0</v>
      </c>
      <c r="DC16" s="298">
        <v>112</v>
      </c>
      <c r="DD16" s="299">
        <v>114</v>
      </c>
      <c r="DE16" s="299">
        <v>106</v>
      </c>
      <c r="DF16" s="299">
        <v>114</v>
      </c>
      <c r="DG16" s="299">
        <v>120</v>
      </c>
      <c r="DH16" s="299">
        <v>119</v>
      </c>
      <c r="DI16" s="300">
        <v>108</v>
      </c>
      <c r="DJ16" s="298">
        <v>0</v>
      </c>
      <c r="DK16" s="299">
        <v>0</v>
      </c>
      <c r="DL16" s="299">
        <v>0</v>
      </c>
      <c r="DM16" s="299">
        <v>0</v>
      </c>
      <c r="DN16" s="299">
        <v>0</v>
      </c>
      <c r="DO16" s="299">
        <v>0</v>
      </c>
      <c r="DP16" s="300">
        <v>0</v>
      </c>
      <c r="DQ16" s="298">
        <v>1</v>
      </c>
      <c r="DR16" s="299">
        <v>1</v>
      </c>
      <c r="DS16" s="299">
        <v>1</v>
      </c>
      <c r="DT16" s="299">
        <v>1</v>
      </c>
      <c r="DU16" s="299">
        <v>1</v>
      </c>
      <c r="DV16" s="299">
        <v>0</v>
      </c>
      <c r="DW16" s="300">
        <v>0</v>
      </c>
      <c r="DX16" s="299">
        <v>160</v>
      </c>
      <c r="DY16" s="299">
        <v>160</v>
      </c>
      <c r="DZ16" s="299">
        <v>181</v>
      </c>
      <c r="EA16" s="299">
        <v>189</v>
      </c>
      <c r="EB16" s="299">
        <v>150</v>
      </c>
      <c r="EC16" s="299">
        <v>1</v>
      </c>
      <c r="ED16" s="300">
        <v>1</v>
      </c>
      <c r="EE16" s="301">
        <f t="shared" si="3"/>
        <v>329</v>
      </c>
      <c r="EF16" s="302">
        <f t="shared" si="1"/>
        <v>167</v>
      </c>
      <c r="EG16" s="302">
        <v>354</v>
      </c>
      <c r="EH16" s="302">
        <v>399</v>
      </c>
      <c r="EI16" s="302">
        <v>367</v>
      </c>
      <c r="EJ16" s="302">
        <v>120</v>
      </c>
      <c r="EK16" s="303">
        <v>109</v>
      </c>
      <c r="EL16" s="163"/>
      <c r="EM16" s="163"/>
      <c r="EN16" s="192"/>
      <c r="EO16" s="193"/>
      <c r="EP16" s="193"/>
      <c r="EV16" s="192"/>
      <c r="EW16" s="193"/>
      <c r="EX16" s="193"/>
    </row>
    <row r="17" spans="1:154" ht="19.5" customHeight="1">
      <c r="A17" s="14" t="s">
        <v>49</v>
      </c>
      <c r="B17" s="304">
        <v>0</v>
      </c>
      <c r="C17" s="264">
        <v>0</v>
      </c>
      <c r="D17" s="264">
        <v>0</v>
      </c>
      <c r="E17" s="264">
        <v>1</v>
      </c>
      <c r="F17" s="264">
        <v>1</v>
      </c>
      <c r="G17" s="264">
        <v>0</v>
      </c>
      <c r="H17" s="305">
        <v>0</v>
      </c>
      <c r="I17" s="84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306">
        <v>0</v>
      </c>
      <c r="P17" s="84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4">
        <v>0</v>
      </c>
      <c r="X17" s="8">
        <v>0</v>
      </c>
      <c r="Y17" s="8">
        <v>0</v>
      </c>
      <c r="Z17" s="8">
        <v>0</v>
      </c>
      <c r="AA17" s="264">
        <f t="shared" si="0"/>
        <v>0</v>
      </c>
      <c r="AB17" s="264">
        <v>0</v>
      </c>
      <c r="AC17" s="262">
        <v>0</v>
      </c>
      <c r="AD17" s="84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306">
        <v>0</v>
      </c>
      <c r="AK17" s="84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4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306">
        <v>0</v>
      </c>
      <c r="AY17" s="84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306">
        <v>0</v>
      </c>
      <c r="BF17" s="308">
        <v>0</v>
      </c>
      <c r="BG17" s="309">
        <v>0</v>
      </c>
      <c r="BH17" s="309">
        <v>0</v>
      </c>
      <c r="BI17" s="309">
        <v>0</v>
      </c>
      <c r="BJ17" s="309">
        <v>0</v>
      </c>
      <c r="BK17" s="8">
        <v>0</v>
      </c>
      <c r="BL17" s="310">
        <v>0</v>
      </c>
      <c r="BM17" s="307">
        <f aca="true" t="shared" si="4" ref="BM17:BN19">AK17+AR17+AY17+BF17</f>
        <v>0</v>
      </c>
      <c r="BN17" s="264">
        <f t="shared" si="4"/>
        <v>0</v>
      </c>
      <c r="BO17" s="264">
        <f t="shared" si="2"/>
        <v>0</v>
      </c>
      <c r="BP17" s="264">
        <v>0</v>
      </c>
      <c r="BQ17" s="264">
        <v>0</v>
      </c>
      <c r="BR17" s="264">
        <v>0</v>
      </c>
      <c r="BS17" s="262">
        <v>0</v>
      </c>
      <c r="BT17" s="309">
        <v>0</v>
      </c>
      <c r="BU17" s="309">
        <v>0</v>
      </c>
      <c r="BV17" s="309">
        <v>0</v>
      </c>
      <c r="BW17" s="309">
        <v>0</v>
      </c>
      <c r="BX17" s="309">
        <v>0</v>
      </c>
      <c r="BY17" s="309">
        <v>0</v>
      </c>
      <c r="BZ17" s="310">
        <v>0</v>
      </c>
      <c r="CA17" s="308">
        <v>0</v>
      </c>
      <c r="CB17" s="309">
        <v>0</v>
      </c>
      <c r="CC17" s="309">
        <v>0</v>
      </c>
      <c r="CD17" s="309">
        <v>0</v>
      </c>
      <c r="CE17" s="309">
        <v>0</v>
      </c>
      <c r="CF17" s="309">
        <v>0</v>
      </c>
      <c r="CG17" s="310">
        <v>0</v>
      </c>
      <c r="CH17" s="308">
        <v>0</v>
      </c>
      <c r="CI17" s="309">
        <v>0</v>
      </c>
      <c r="CJ17" s="309">
        <v>0</v>
      </c>
      <c r="CK17" s="309">
        <v>0</v>
      </c>
      <c r="CL17" s="309">
        <v>0</v>
      </c>
      <c r="CM17" s="309">
        <v>0</v>
      </c>
      <c r="CN17" s="310">
        <v>0</v>
      </c>
      <c r="CO17" s="308">
        <v>0</v>
      </c>
      <c r="CP17" s="309">
        <v>0</v>
      </c>
      <c r="CQ17" s="309">
        <v>0</v>
      </c>
      <c r="CR17" s="309">
        <v>0</v>
      </c>
      <c r="CS17" s="309">
        <v>0</v>
      </c>
      <c r="CT17" s="309">
        <v>0</v>
      </c>
      <c r="CU17" s="310">
        <v>0</v>
      </c>
      <c r="CV17" s="308">
        <v>0</v>
      </c>
      <c r="CW17" s="309">
        <v>0</v>
      </c>
      <c r="CX17" s="309">
        <v>0</v>
      </c>
      <c r="CY17" s="309">
        <v>0</v>
      </c>
      <c r="CZ17" s="309">
        <v>0</v>
      </c>
      <c r="DA17" s="309">
        <v>0</v>
      </c>
      <c r="DB17" s="310">
        <v>0</v>
      </c>
      <c r="DC17" s="311">
        <v>0</v>
      </c>
      <c r="DD17" s="312">
        <v>0</v>
      </c>
      <c r="DE17" s="312">
        <v>0</v>
      </c>
      <c r="DF17" s="312">
        <v>0</v>
      </c>
      <c r="DG17" s="312">
        <v>0</v>
      </c>
      <c r="DH17" s="312">
        <v>0</v>
      </c>
      <c r="DI17" s="313">
        <v>0</v>
      </c>
      <c r="DJ17" s="311">
        <v>0</v>
      </c>
      <c r="DK17" s="312">
        <v>0</v>
      </c>
      <c r="DL17" s="312">
        <v>0</v>
      </c>
      <c r="DM17" s="312">
        <v>0</v>
      </c>
      <c r="DN17" s="312">
        <v>0</v>
      </c>
      <c r="DO17" s="312">
        <v>0</v>
      </c>
      <c r="DP17" s="313">
        <v>0</v>
      </c>
      <c r="DQ17" s="311">
        <v>0</v>
      </c>
      <c r="DR17" s="312">
        <v>0</v>
      </c>
      <c r="DS17" s="312">
        <v>0</v>
      </c>
      <c r="DT17" s="312">
        <v>0</v>
      </c>
      <c r="DU17" s="312">
        <v>0</v>
      </c>
      <c r="DV17" s="312">
        <v>0</v>
      </c>
      <c r="DW17" s="313">
        <v>0</v>
      </c>
      <c r="DX17" s="312">
        <v>0</v>
      </c>
      <c r="DY17" s="312">
        <v>0</v>
      </c>
      <c r="DZ17" s="312">
        <v>0</v>
      </c>
      <c r="EA17" s="312">
        <v>1</v>
      </c>
      <c r="EB17" s="312">
        <v>1</v>
      </c>
      <c r="EC17" s="312">
        <v>0</v>
      </c>
      <c r="ED17" s="313">
        <v>0</v>
      </c>
      <c r="EE17" s="314">
        <f t="shared" si="3"/>
        <v>0</v>
      </c>
      <c r="EF17" s="315">
        <f t="shared" si="1"/>
        <v>0</v>
      </c>
      <c r="EG17" s="315">
        <v>0</v>
      </c>
      <c r="EH17" s="315">
        <v>1</v>
      </c>
      <c r="EI17" s="315">
        <v>1</v>
      </c>
      <c r="EJ17" s="315">
        <v>0</v>
      </c>
      <c r="EK17" s="316">
        <v>0</v>
      </c>
      <c r="EL17" s="163"/>
      <c r="EM17" s="163"/>
      <c r="EN17" s="192"/>
      <c r="EO17" s="193"/>
      <c r="EP17" s="193"/>
      <c r="EV17" s="192"/>
      <c r="EW17" s="193"/>
      <c r="EX17" s="193"/>
    </row>
    <row r="18" spans="1:178" s="194" customFormat="1" ht="19.5" customHeight="1">
      <c r="A18" s="14" t="s">
        <v>50</v>
      </c>
      <c r="B18" s="288">
        <v>26</v>
      </c>
      <c r="C18" s="277">
        <v>24</v>
      </c>
      <c r="D18" s="277">
        <v>25</v>
      </c>
      <c r="E18" s="277">
        <v>20</v>
      </c>
      <c r="F18" s="277">
        <v>20</v>
      </c>
      <c r="G18" s="277">
        <v>17</v>
      </c>
      <c r="H18" s="289">
        <v>17</v>
      </c>
      <c r="I18" s="85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290">
        <v>0</v>
      </c>
      <c r="P18" s="85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6">
        <v>0</v>
      </c>
      <c r="W18" s="85">
        <v>0</v>
      </c>
      <c r="X18" s="66">
        <v>0</v>
      </c>
      <c r="Y18" s="66">
        <v>0</v>
      </c>
      <c r="Z18" s="66">
        <v>0</v>
      </c>
      <c r="AA18" s="277">
        <f t="shared" si="0"/>
        <v>0</v>
      </c>
      <c r="AB18" s="277">
        <v>0</v>
      </c>
      <c r="AC18" s="263">
        <v>0</v>
      </c>
      <c r="AD18" s="85">
        <v>0</v>
      </c>
      <c r="AE18" s="66">
        <v>0</v>
      </c>
      <c r="AF18" s="66">
        <v>0</v>
      </c>
      <c r="AG18" s="66">
        <v>0</v>
      </c>
      <c r="AH18" s="66">
        <v>0</v>
      </c>
      <c r="AI18" s="66">
        <v>0</v>
      </c>
      <c r="AJ18" s="290">
        <v>0</v>
      </c>
      <c r="AK18" s="85">
        <v>0</v>
      </c>
      <c r="AL18" s="66">
        <v>0</v>
      </c>
      <c r="AM18" s="66">
        <v>0</v>
      </c>
      <c r="AN18" s="66">
        <v>0</v>
      </c>
      <c r="AO18" s="66">
        <v>0</v>
      </c>
      <c r="AP18" s="66">
        <v>0</v>
      </c>
      <c r="AQ18" s="66">
        <v>0</v>
      </c>
      <c r="AR18" s="85">
        <v>0</v>
      </c>
      <c r="AS18" s="66">
        <v>0</v>
      </c>
      <c r="AT18" s="66">
        <v>0</v>
      </c>
      <c r="AU18" s="66">
        <v>0</v>
      </c>
      <c r="AV18" s="66">
        <v>0</v>
      </c>
      <c r="AW18" s="66">
        <v>0</v>
      </c>
      <c r="AX18" s="290">
        <v>0</v>
      </c>
      <c r="AY18" s="85">
        <v>0</v>
      </c>
      <c r="AZ18" s="66">
        <v>0</v>
      </c>
      <c r="BA18" s="66">
        <v>0</v>
      </c>
      <c r="BB18" s="66">
        <v>0</v>
      </c>
      <c r="BC18" s="66">
        <v>0</v>
      </c>
      <c r="BD18" s="66">
        <v>0</v>
      </c>
      <c r="BE18" s="290">
        <v>0</v>
      </c>
      <c r="BF18" s="292">
        <v>0</v>
      </c>
      <c r="BG18" s="293">
        <v>0</v>
      </c>
      <c r="BH18" s="293">
        <v>0</v>
      </c>
      <c r="BI18" s="293">
        <v>0</v>
      </c>
      <c r="BJ18" s="293">
        <v>0</v>
      </c>
      <c r="BK18" s="66">
        <v>0</v>
      </c>
      <c r="BL18" s="294">
        <v>0</v>
      </c>
      <c r="BM18" s="291">
        <f t="shared" si="4"/>
        <v>0</v>
      </c>
      <c r="BN18" s="277">
        <f t="shared" si="4"/>
        <v>0</v>
      </c>
      <c r="BO18" s="277">
        <f t="shared" si="2"/>
        <v>0</v>
      </c>
      <c r="BP18" s="277">
        <v>0</v>
      </c>
      <c r="BQ18" s="277">
        <v>0</v>
      </c>
      <c r="BR18" s="277">
        <v>0</v>
      </c>
      <c r="BS18" s="263">
        <v>0</v>
      </c>
      <c r="BT18" s="293">
        <v>0</v>
      </c>
      <c r="BU18" s="293">
        <v>0</v>
      </c>
      <c r="BV18" s="293">
        <v>0</v>
      </c>
      <c r="BW18" s="293">
        <v>0</v>
      </c>
      <c r="BX18" s="293">
        <v>0</v>
      </c>
      <c r="BY18" s="293">
        <v>0</v>
      </c>
      <c r="BZ18" s="294">
        <v>0</v>
      </c>
      <c r="CA18" s="292">
        <v>0</v>
      </c>
      <c r="CB18" s="293">
        <v>0</v>
      </c>
      <c r="CC18" s="293">
        <v>0</v>
      </c>
      <c r="CD18" s="293">
        <v>0</v>
      </c>
      <c r="CE18" s="293">
        <v>0</v>
      </c>
      <c r="CF18" s="293">
        <v>0</v>
      </c>
      <c r="CG18" s="294">
        <v>0</v>
      </c>
      <c r="CH18" s="292">
        <v>0</v>
      </c>
      <c r="CI18" s="293">
        <v>0</v>
      </c>
      <c r="CJ18" s="293">
        <v>0</v>
      </c>
      <c r="CK18" s="293">
        <v>0</v>
      </c>
      <c r="CL18" s="293">
        <v>0</v>
      </c>
      <c r="CM18" s="293">
        <v>0</v>
      </c>
      <c r="CN18" s="294">
        <v>0</v>
      </c>
      <c r="CO18" s="292">
        <v>0</v>
      </c>
      <c r="CP18" s="293">
        <v>0</v>
      </c>
      <c r="CQ18" s="293">
        <v>0</v>
      </c>
      <c r="CR18" s="293">
        <v>0</v>
      </c>
      <c r="CS18" s="293">
        <v>0</v>
      </c>
      <c r="CT18" s="293">
        <v>0</v>
      </c>
      <c r="CU18" s="294">
        <v>0</v>
      </c>
      <c r="CV18" s="292">
        <v>0</v>
      </c>
      <c r="CW18" s="293">
        <v>0</v>
      </c>
      <c r="CX18" s="293">
        <v>0</v>
      </c>
      <c r="CY18" s="293">
        <v>0</v>
      </c>
      <c r="CZ18" s="293">
        <v>0</v>
      </c>
      <c r="DA18" s="293">
        <v>0</v>
      </c>
      <c r="DB18" s="294">
        <v>0</v>
      </c>
      <c r="DC18" s="298">
        <v>24</v>
      </c>
      <c r="DD18" s="299">
        <v>23</v>
      </c>
      <c r="DE18" s="299">
        <v>25</v>
      </c>
      <c r="DF18" s="299">
        <v>19</v>
      </c>
      <c r="DG18" s="299">
        <v>20</v>
      </c>
      <c r="DH18" s="299">
        <v>17</v>
      </c>
      <c r="DI18" s="300">
        <v>17</v>
      </c>
      <c r="DJ18" s="298">
        <v>0</v>
      </c>
      <c r="DK18" s="299">
        <v>0</v>
      </c>
      <c r="DL18" s="299">
        <v>0</v>
      </c>
      <c r="DM18" s="299">
        <v>0</v>
      </c>
      <c r="DN18" s="299">
        <v>0</v>
      </c>
      <c r="DO18" s="299">
        <v>0</v>
      </c>
      <c r="DP18" s="300">
        <v>0</v>
      </c>
      <c r="DQ18" s="298">
        <v>0</v>
      </c>
      <c r="DR18" s="299">
        <v>0</v>
      </c>
      <c r="DS18" s="299">
        <v>0</v>
      </c>
      <c r="DT18" s="299">
        <v>0</v>
      </c>
      <c r="DU18" s="299">
        <v>0</v>
      </c>
      <c r="DV18" s="299">
        <v>0</v>
      </c>
      <c r="DW18" s="300">
        <v>0</v>
      </c>
      <c r="DX18" s="299">
        <v>1</v>
      </c>
      <c r="DY18" s="299">
        <v>1</v>
      </c>
      <c r="DZ18" s="299">
        <v>0</v>
      </c>
      <c r="EA18" s="299">
        <v>0</v>
      </c>
      <c r="EB18" s="299">
        <v>0</v>
      </c>
      <c r="EC18" s="299">
        <v>0</v>
      </c>
      <c r="ED18" s="300">
        <v>0</v>
      </c>
      <c r="EE18" s="301">
        <f t="shared" si="3"/>
        <v>25</v>
      </c>
      <c r="EF18" s="302">
        <f t="shared" si="1"/>
        <v>1</v>
      </c>
      <c r="EG18" s="302">
        <v>25</v>
      </c>
      <c r="EH18" s="302">
        <v>20</v>
      </c>
      <c r="EI18" s="302">
        <v>20</v>
      </c>
      <c r="EJ18" s="302">
        <v>17</v>
      </c>
      <c r="EK18" s="303">
        <v>17</v>
      </c>
      <c r="EL18" s="163"/>
      <c r="EM18" s="163"/>
      <c r="EN18" s="192"/>
      <c r="EO18" s="193"/>
      <c r="EP18" s="193"/>
      <c r="EQ18" s="119"/>
      <c r="ER18" s="119"/>
      <c r="ES18" s="119"/>
      <c r="ET18" s="119"/>
      <c r="EU18" s="119"/>
      <c r="EV18" s="192"/>
      <c r="EW18" s="193"/>
      <c r="EX18" s="193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</row>
    <row r="19" spans="1:154" ht="19.5" customHeight="1">
      <c r="A19" s="14" t="s">
        <v>51</v>
      </c>
      <c r="B19" s="304">
        <v>11</v>
      </c>
      <c r="C19" s="264">
        <v>10</v>
      </c>
      <c r="D19" s="264">
        <v>10</v>
      </c>
      <c r="E19" s="264">
        <v>8</v>
      </c>
      <c r="F19" s="264">
        <v>7</v>
      </c>
      <c r="G19" s="264">
        <v>6</v>
      </c>
      <c r="H19" s="305">
        <v>10</v>
      </c>
      <c r="I19" s="84">
        <v>7</v>
      </c>
      <c r="J19" s="8">
        <v>7</v>
      </c>
      <c r="K19" s="8">
        <v>7</v>
      </c>
      <c r="L19" s="8">
        <v>4</v>
      </c>
      <c r="M19" s="8">
        <v>4</v>
      </c>
      <c r="N19" s="8">
        <v>4</v>
      </c>
      <c r="O19" s="306">
        <v>4</v>
      </c>
      <c r="P19" s="84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307">
        <v>7</v>
      </c>
      <c r="X19" s="264">
        <v>7</v>
      </c>
      <c r="Y19" s="264">
        <v>7</v>
      </c>
      <c r="Z19" s="264">
        <v>4</v>
      </c>
      <c r="AA19" s="264">
        <f t="shared" si="0"/>
        <v>4</v>
      </c>
      <c r="AB19" s="264">
        <v>4</v>
      </c>
      <c r="AC19" s="262">
        <v>4</v>
      </c>
      <c r="AD19" s="84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306">
        <v>0</v>
      </c>
      <c r="AK19" s="84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4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306">
        <v>0</v>
      </c>
      <c r="AY19" s="84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306">
        <v>0</v>
      </c>
      <c r="BF19" s="308">
        <v>0</v>
      </c>
      <c r="BG19" s="309">
        <v>0</v>
      </c>
      <c r="BH19" s="309">
        <v>0</v>
      </c>
      <c r="BI19" s="309">
        <v>0</v>
      </c>
      <c r="BJ19" s="309">
        <v>0</v>
      </c>
      <c r="BK19" s="8">
        <v>0</v>
      </c>
      <c r="BL19" s="310">
        <v>0</v>
      </c>
      <c r="BM19" s="307">
        <f t="shared" si="4"/>
        <v>0</v>
      </c>
      <c r="BN19" s="264">
        <f t="shared" si="4"/>
        <v>0</v>
      </c>
      <c r="BO19" s="264">
        <f t="shared" si="2"/>
        <v>0</v>
      </c>
      <c r="BP19" s="264">
        <v>0</v>
      </c>
      <c r="BQ19" s="264">
        <v>0</v>
      </c>
      <c r="BR19" s="264">
        <v>0</v>
      </c>
      <c r="BS19" s="262">
        <v>0</v>
      </c>
      <c r="BT19" s="309">
        <v>0</v>
      </c>
      <c r="BU19" s="309">
        <v>0</v>
      </c>
      <c r="BV19" s="309">
        <v>0</v>
      </c>
      <c r="BW19" s="309">
        <v>0</v>
      </c>
      <c r="BX19" s="309">
        <v>0</v>
      </c>
      <c r="BY19" s="309">
        <v>0</v>
      </c>
      <c r="BZ19" s="310">
        <v>0</v>
      </c>
      <c r="CA19" s="308">
        <v>0</v>
      </c>
      <c r="CB19" s="309">
        <v>0</v>
      </c>
      <c r="CC19" s="309">
        <v>0</v>
      </c>
      <c r="CD19" s="309">
        <v>0</v>
      </c>
      <c r="CE19" s="309">
        <v>0</v>
      </c>
      <c r="CF19" s="309">
        <v>0</v>
      </c>
      <c r="CG19" s="310">
        <v>0</v>
      </c>
      <c r="CH19" s="308">
        <v>0</v>
      </c>
      <c r="CI19" s="309">
        <v>0</v>
      </c>
      <c r="CJ19" s="309">
        <v>0</v>
      </c>
      <c r="CK19" s="309">
        <v>0</v>
      </c>
      <c r="CL19" s="309">
        <v>0</v>
      </c>
      <c r="CM19" s="309">
        <v>0</v>
      </c>
      <c r="CN19" s="310">
        <v>0</v>
      </c>
      <c r="CO19" s="308">
        <v>2</v>
      </c>
      <c r="CP19" s="309">
        <v>2</v>
      </c>
      <c r="CQ19" s="309">
        <v>2</v>
      </c>
      <c r="CR19" s="309">
        <v>3</v>
      </c>
      <c r="CS19" s="309">
        <v>2</v>
      </c>
      <c r="CT19" s="309">
        <v>0</v>
      </c>
      <c r="CU19" s="310">
        <v>0</v>
      </c>
      <c r="CV19" s="308">
        <v>0</v>
      </c>
      <c r="CW19" s="309">
        <v>0</v>
      </c>
      <c r="CX19" s="309">
        <v>0</v>
      </c>
      <c r="CY19" s="309">
        <v>0</v>
      </c>
      <c r="CZ19" s="309">
        <v>0</v>
      </c>
      <c r="DA19" s="309">
        <v>0</v>
      </c>
      <c r="DB19" s="310">
        <v>0</v>
      </c>
      <c r="DC19" s="311">
        <v>2</v>
      </c>
      <c r="DD19" s="312">
        <v>1</v>
      </c>
      <c r="DE19" s="312">
        <v>1</v>
      </c>
      <c r="DF19" s="312">
        <v>1</v>
      </c>
      <c r="DG19" s="312">
        <v>1</v>
      </c>
      <c r="DH19" s="312">
        <v>2</v>
      </c>
      <c r="DI19" s="313">
        <v>6</v>
      </c>
      <c r="DJ19" s="311">
        <v>0</v>
      </c>
      <c r="DK19" s="312">
        <v>0</v>
      </c>
      <c r="DL19" s="312">
        <v>0</v>
      </c>
      <c r="DM19" s="312">
        <v>0</v>
      </c>
      <c r="DN19" s="312">
        <v>0</v>
      </c>
      <c r="DO19" s="312">
        <v>0</v>
      </c>
      <c r="DP19" s="313">
        <v>0</v>
      </c>
      <c r="DQ19" s="311">
        <v>0</v>
      </c>
      <c r="DR19" s="312">
        <v>0</v>
      </c>
      <c r="DS19" s="312">
        <v>0</v>
      </c>
      <c r="DT19" s="312">
        <v>0</v>
      </c>
      <c r="DU19" s="312">
        <v>0</v>
      </c>
      <c r="DV19" s="312">
        <v>0</v>
      </c>
      <c r="DW19" s="313">
        <v>0</v>
      </c>
      <c r="DX19" s="312">
        <v>0</v>
      </c>
      <c r="DY19" s="312">
        <v>0</v>
      </c>
      <c r="DZ19" s="312">
        <v>0</v>
      </c>
      <c r="EA19" s="312">
        <v>0</v>
      </c>
      <c r="EB19" s="312">
        <v>0</v>
      </c>
      <c r="EC19" s="312">
        <v>0</v>
      </c>
      <c r="ED19" s="313">
        <v>0</v>
      </c>
      <c r="EE19" s="314">
        <f t="shared" si="3"/>
        <v>4</v>
      </c>
      <c r="EF19" s="315">
        <f t="shared" si="1"/>
        <v>7</v>
      </c>
      <c r="EG19" s="315">
        <v>3</v>
      </c>
      <c r="EH19" s="315">
        <v>4</v>
      </c>
      <c r="EI19" s="315">
        <v>3</v>
      </c>
      <c r="EJ19" s="315">
        <v>2</v>
      </c>
      <c r="EK19" s="316">
        <v>6</v>
      </c>
      <c r="EL19" s="163"/>
      <c r="EM19" s="163"/>
      <c r="EN19" s="192"/>
      <c r="EO19" s="193"/>
      <c r="EP19" s="193"/>
      <c r="EV19" s="192"/>
      <c r="EW19" s="193"/>
      <c r="EX19" s="193"/>
    </row>
    <row r="20" spans="1:178" s="194" customFormat="1" ht="19.5" customHeight="1">
      <c r="A20" s="14" t="s">
        <v>52</v>
      </c>
      <c r="B20" s="288">
        <v>299</v>
      </c>
      <c r="C20" s="277">
        <v>297</v>
      </c>
      <c r="D20" s="277">
        <v>299</v>
      </c>
      <c r="E20" s="277">
        <v>293</v>
      </c>
      <c r="F20" s="277">
        <v>231</v>
      </c>
      <c r="G20" s="277">
        <v>219</v>
      </c>
      <c r="H20" s="289">
        <v>211</v>
      </c>
      <c r="I20" s="85">
        <v>174</v>
      </c>
      <c r="J20" s="66">
        <v>174</v>
      </c>
      <c r="K20" s="66">
        <v>172</v>
      </c>
      <c r="L20" s="66">
        <v>176</v>
      </c>
      <c r="M20" s="66">
        <v>152</v>
      </c>
      <c r="N20" s="66">
        <v>152</v>
      </c>
      <c r="O20" s="290">
        <v>152</v>
      </c>
      <c r="P20" s="85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291">
        <v>174</v>
      </c>
      <c r="X20" s="277">
        <v>174</v>
      </c>
      <c r="Y20" s="277">
        <v>172</v>
      </c>
      <c r="Z20" s="277">
        <v>176</v>
      </c>
      <c r="AA20" s="277">
        <f t="shared" si="0"/>
        <v>152</v>
      </c>
      <c r="AB20" s="277">
        <v>152</v>
      </c>
      <c r="AC20" s="263">
        <v>152</v>
      </c>
      <c r="AD20" s="85">
        <v>35</v>
      </c>
      <c r="AE20" s="66">
        <v>36</v>
      </c>
      <c r="AF20" s="66">
        <v>31</v>
      </c>
      <c r="AG20" s="66">
        <v>31</v>
      </c>
      <c r="AH20" s="66">
        <v>19</v>
      </c>
      <c r="AI20" s="66">
        <v>23</v>
      </c>
      <c r="AJ20" s="290">
        <v>19</v>
      </c>
      <c r="AK20" s="85">
        <v>0</v>
      </c>
      <c r="AL20" s="66">
        <v>0</v>
      </c>
      <c r="AM20" s="66">
        <v>0</v>
      </c>
      <c r="AN20" s="66">
        <v>0</v>
      </c>
      <c r="AO20" s="66">
        <v>0</v>
      </c>
      <c r="AP20" s="66">
        <v>0</v>
      </c>
      <c r="AQ20" s="66">
        <v>0</v>
      </c>
      <c r="AR20" s="85">
        <v>21</v>
      </c>
      <c r="AS20" s="66">
        <v>20</v>
      </c>
      <c r="AT20" s="66">
        <v>19</v>
      </c>
      <c r="AU20" s="66">
        <v>15</v>
      </c>
      <c r="AV20" s="66">
        <v>23</v>
      </c>
      <c r="AW20" s="66">
        <v>22</v>
      </c>
      <c r="AX20" s="290">
        <v>18</v>
      </c>
      <c r="AY20" s="85">
        <v>3</v>
      </c>
      <c r="AZ20" s="66">
        <v>2</v>
      </c>
      <c r="BA20" s="66">
        <v>3</v>
      </c>
      <c r="BB20" s="66">
        <v>5</v>
      </c>
      <c r="BC20" s="66">
        <v>5</v>
      </c>
      <c r="BD20" s="66">
        <v>5</v>
      </c>
      <c r="BE20" s="290">
        <v>5</v>
      </c>
      <c r="BF20" s="292">
        <v>2</v>
      </c>
      <c r="BG20" s="293">
        <v>2</v>
      </c>
      <c r="BH20" s="293">
        <v>2</v>
      </c>
      <c r="BI20" s="293">
        <v>3</v>
      </c>
      <c r="BJ20" s="293">
        <v>3</v>
      </c>
      <c r="BK20" s="66">
        <v>3</v>
      </c>
      <c r="BL20" s="294">
        <v>3</v>
      </c>
      <c r="BM20" s="291">
        <v>59</v>
      </c>
      <c r="BN20" s="277">
        <v>60</v>
      </c>
      <c r="BO20" s="277">
        <f t="shared" si="2"/>
        <v>55</v>
      </c>
      <c r="BP20" s="277">
        <v>54</v>
      </c>
      <c r="BQ20" s="277">
        <v>50</v>
      </c>
      <c r="BR20" s="277">
        <v>53</v>
      </c>
      <c r="BS20" s="263">
        <v>45</v>
      </c>
      <c r="BT20" s="293">
        <v>1</v>
      </c>
      <c r="BU20" s="293">
        <v>1</v>
      </c>
      <c r="BV20" s="293">
        <v>1</v>
      </c>
      <c r="BW20" s="293">
        <v>1</v>
      </c>
      <c r="BX20" s="293">
        <v>1</v>
      </c>
      <c r="BY20" s="293">
        <v>0</v>
      </c>
      <c r="BZ20" s="294">
        <v>0</v>
      </c>
      <c r="CA20" s="292">
        <v>3</v>
      </c>
      <c r="CB20" s="293">
        <v>3</v>
      </c>
      <c r="CC20" s="293">
        <v>3</v>
      </c>
      <c r="CD20" s="293">
        <v>4</v>
      </c>
      <c r="CE20" s="293">
        <v>2</v>
      </c>
      <c r="CF20" s="293">
        <v>0</v>
      </c>
      <c r="CG20" s="294">
        <v>0</v>
      </c>
      <c r="CH20" s="292">
        <v>6</v>
      </c>
      <c r="CI20" s="293">
        <v>7</v>
      </c>
      <c r="CJ20" s="293">
        <v>9</v>
      </c>
      <c r="CK20" s="293">
        <v>7</v>
      </c>
      <c r="CL20" s="293">
        <v>1</v>
      </c>
      <c r="CM20" s="293">
        <v>0</v>
      </c>
      <c r="CN20" s="294">
        <v>0</v>
      </c>
      <c r="CO20" s="292">
        <v>0</v>
      </c>
      <c r="CP20" s="293">
        <v>0</v>
      </c>
      <c r="CQ20" s="293">
        <v>0</v>
      </c>
      <c r="CR20" s="293">
        <v>0</v>
      </c>
      <c r="CS20" s="293">
        <v>0</v>
      </c>
      <c r="CT20" s="293">
        <v>0</v>
      </c>
      <c r="CU20" s="294">
        <v>0</v>
      </c>
      <c r="CV20" s="292">
        <v>13</v>
      </c>
      <c r="CW20" s="293">
        <v>11</v>
      </c>
      <c r="CX20" s="293">
        <v>9</v>
      </c>
      <c r="CY20" s="293">
        <v>6</v>
      </c>
      <c r="CZ20" s="293">
        <v>2</v>
      </c>
      <c r="DA20" s="293">
        <v>0</v>
      </c>
      <c r="DB20" s="294">
        <v>0</v>
      </c>
      <c r="DC20" s="317">
        <v>18</v>
      </c>
      <c r="DD20" s="10">
        <v>15</v>
      </c>
      <c r="DE20" s="10">
        <v>18</v>
      </c>
      <c r="DF20" s="10">
        <v>12</v>
      </c>
      <c r="DG20" s="10">
        <v>8</v>
      </c>
      <c r="DH20" s="10">
        <v>9</v>
      </c>
      <c r="DI20" s="318">
        <v>11</v>
      </c>
      <c r="DJ20" s="298">
        <v>0</v>
      </c>
      <c r="DK20" s="299">
        <v>0</v>
      </c>
      <c r="DL20" s="299">
        <v>0</v>
      </c>
      <c r="DM20" s="299">
        <v>0</v>
      </c>
      <c r="DN20" s="299">
        <v>0</v>
      </c>
      <c r="DO20" s="299">
        <v>0</v>
      </c>
      <c r="DP20" s="300">
        <v>0</v>
      </c>
      <c r="DQ20" s="298">
        <v>0</v>
      </c>
      <c r="DR20" s="299">
        <v>0</v>
      </c>
      <c r="DS20" s="299">
        <v>1</v>
      </c>
      <c r="DT20" s="299">
        <v>1</v>
      </c>
      <c r="DU20" s="299">
        <v>0</v>
      </c>
      <c r="DV20" s="299">
        <v>0</v>
      </c>
      <c r="DW20" s="300">
        <v>0</v>
      </c>
      <c r="DX20" s="299">
        <v>24</v>
      </c>
      <c r="DY20" s="299">
        <v>26</v>
      </c>
      <c r="DZ20" s="299">
        <v>31</v>
      </c>
      <c r="EA20" s="299">
        <v>31</v>
      </c>
      <c r="EB20" s="299">
        <v>16</v>
      </c>
      <c r="EC20" s="299">
        <v>5</v>
      </c>
      <c r="ED20" s="300">
        <v>3</v>
      </c>
      <c r="EE20" s="301">
        <f t="shared" si="3"/>
        <v>65</v>
      </c>
      <c r="EF20" s="302">
        <f t="shared" si="1"/>
        <v>200</v>
      </c>
      <c r="EG20" s="302">
        <v>72</v>
      </c>
      <c r="EH20" s="302">
        <v>63</v>
      </c>
      <c r="EI20" s="302">
        <v>29</v>
      </c>
      <c r="EJ20" s="302">
        <v>14</v>
      </c>
      <c r="EK20" s="303">
        <v>14</v>
      </c>
      <c r="EL20" s="163"/>
      <c r="EM20" s="163"/>
      <c r="EN20" s="192"/>
      <c r="EO20" s="193"/>
      <c r="EP20" s="193"/>
      <c r="EQ20" s="119"/>
      <c r="ER20" s="119"/>
      <c r="ES20" s="119"/>
      <c r="ET20" s="119"/>
      <c r="EU20" s="119"/>
      <c r="EV20" s="192"/>
      <c r="EW20" s="193"/>
      <c r="EX20" s="193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</row>
    <row r="21" spans="1:178" s="194" customFormat="1" ht="19.5" customHeight="1">
      <c r="A21" s="14" t="s">
        <v>53</v>
      </c>
      <c r="B21" s="304">
        <v>233</v>
      </c>
      <c r="C21" s="264">
        <v>251</v>
      </c>
      <c r="D21" s="264">
        <v>207</v>
      </c>
      <c r="E21" s="264">
        <v>219</v>
      </c>
      <c r="F21" s="264">
        <v>175</v>
      </c>
      <c r="G21" s="264">
        <v>160</v>
      </c>
      <c r="H21" s="305">
        <v>146</v>
      </c>
      <c r="I21" s="8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306">
        <v>0</v>
      </c>
      <c r="P21" s="8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4">
        <v>0</v>
      </c>
      <c r="X21" s="8">
        <v>0</v>
      </c>
      <c r="Y21" s="8">
        <v>0</v>
      </c>
      <c r="Z21" s="8">
        <v>0</v>
      </c>
      <c r="AA21" s="264">
        <f t="shared" si="0"/>
        <v>0</v>
      </c>
      <c r="AB21" s="264">
        <v>0</v>
      </c>
      <c r="AC21" s="262">
        <v>0</v>
      </c>
      <c r="AD21" s="84">
        <v>2</v>
      </c>
      <c r="AE21" s="8">
        <v>2</v>
      </c>
      <c r="AF21" s="8">
        <v>2</v>
      </c>
      <c r="AG21" s="8">
        <v>2</v>
      </c>
      <c r="AH21" s="8">
        <v>2</v>
      </c>
      <c r="AI21" s="8">
        <v>2</v>
      </c>
      <c r="AJ21" s="306">
        <v>1</v>
      </c>
      <c r="AK21" s="84">
        <v>3</v>
      </c>
      <c r="AL21" s="8">
        <v>3</v>
      </c>
      <c r="AM21" s="8">
        <v>2</v>
      </c>
      <c r="AN21" s="8">
        <v>4</v>
      </c>
      <c r="AO21" s="8">
        <v>4</v>
      </c>
      <c r="AP21" s="8">
        <v>4</v>
      </c>
      <c r="AQ21" s="8">
        <v>3</v>
      </c>
      <c r="AR21" s="84">
        <v>92</v>
      </c>
      <c r="AS21" s="8">
        <v>98</v>
      </c>
      <c r="AT21" s="8">
        <v>67</v>
      </c>
      <c r="AU21" s="8">
        <v>74</v>
      </c>
      <c r="AV21" s="8">
        <v>66</v>
      </c>
      <c r="AW21" s="8">
        <v>67</v>
      </c>
      <c r="AX21" s="306">
        <v>59</v>
      </c>
      <c r="AY21" s="84">
        <v>19</v>
      </c>
      <c r="AZ21" s="8">
        <v>21</v>
      </c>
      <c r="BA21" s="8">
        <v>21</v>
      </c>
      <c r="BB21" s="8">
        <v>14</v>
      </c>
      <c r="BC21" s="8">
        <v>11</v>
      </c>
      <c r="BD21" s="8">
        <v>14</v>
      </c>
      <c r="BE21" s="306">
        <v>11</v>
      </c>
      <c r="BF21" s="308">
        <v>3</v>
      </c>
      <c r="BG21" s="309">
        <v>3</v>
      </c>
      <c r="BH21" s="309">
        <v>3</v>
      </c>
      <c r="BI21" s="309">
        <v>3</v>
      </c>
      <c r="BJ21" s="309">
        <v>3</v>
      </c>
      <c r="BK21" s="8">
        <v>3</v>
      </c>
      <c r="BL21" s="310">
        <v>3</v>
      </c>
      <c r="BM21" s="307">
        <v>120</v>
      </c>
      <c r="BN21" s="264">
        <v>127</v>
      </c>
      <c r="BO21" s="264">
        <f t="shared" si="2"/>
        <v>95</v>
      </c>
      <c r="BP21" s="264">
        <v>97</v>
      </c>
      <c r="BQ21" s="264">
        <v>86</v>
      </c>
      <c r="BR21" s="264">
        <v>90</v>
      </c>
      <c r="BS21" s="262">
        <v>77</v>
      </c>
      <c r="BT21" s="309">
        <v>15</v>
      </c>
      <c r="BU21" s="309">
        <v>17</v>
      </c>
      <c r="BV21" s="309">
        <v>17</v>
      </c>
      <c r="BW21" s="309">
        <v>17</v>
      </c>
      <c r="BX21" s="309">
        <v>16</v>
      </c>
      <c r="BY21" s="309">
        <v>0</v>
      </c>
      <c r="BZ21" s="310">
        <v>0</v>
      </c>
      <c r="CA21" s="308">
        <v>1</v>
      </c>
      <c r="CB21" s="309">
        <v>2</v>
      </c>
      <c r="CC21" s="309">
        <v>1</v>
      </c>
      <c r="CD21" s="309">
        <v>1</v>
      </c>
      <c r="CE21" s="309">
        <v>1</v>
      </c>
      <c r="CF21" s="309">
        <v>0</v>
      </c>
      <c r="CG21" s="310">
        <v>0</v>
      </c>
      <c r="CH21" s="308">
        <v>0</v>
      </c>
      <c r="CI21" s="309">
        <v>2</v>
      </c>
      <c r="CJ21" s="309">
        <v>1</v>
      </c>
      <c r="CK21" s="309">
        <v>1</v>
      </c>
      <c r="CL21" s="309">
        <v>1</v>
      </c>
      <c r="CM21" s="309">
        <v>0</v>
      </c>
      <c r="CN21" s="310">
        <v>0</v>
      </c>
      <c r="CO21" s="308">
        <v>0</v>
      </c>
      <c r="CP21" s="309">
        <v>0</v>
      </c>
      <c r="CQ21" s="309">
        <v>0</v>
      </c>
      <c r="CR21" s="309">
        <v>0</v>
      </c>
      <c r="CS21" s="309">
        <v>0</v>
      </c>
      <c r="CT21" s="309">
        <v>0</v>
      </c>
      <c r="CU21" s="310">
        <v>0</v>
      </c>
      <c r="CV21" s="308">
        <v>3</v>
      </c>
      <c r="CW21" s="309">
        <v>3</v>
      </c>
      <c r="CX21" s="309">
        <v>1</v>
      </c>
      <c r="CY21" s="309">
        <v>1</v>
      </c>
      <c r="CZ21" s="309">
        <v>2</v>
      </c>
      <c r="DA21" s="309">
        <v>0</v>
      </c>
      <c r="DB21" s="310">
        <v>0</v>
      </c>
      <c r="DC21" s="311">
        <v>56</v>
      </c>
      <c r="DD21" s="312">
        <v>66</v>
      </c>
      <c r="DE21" s="312">
        <v>72</v>
      </c>
      <c r="DF21" s="312">
        <v>64</v>
      </c>
      <c r="DG21" s="312">
        <v>54</v>
      </c>
      <c r="DH21" s="312">
        <v>62</v>
      </c>
      <c r="DI21" s="313">
        <v>63</v>
      </c>
      <c r="DJ21" s="311">
        <v>0</v>
      </c>
      <c r="DK21" s="312">
        <v>0</v>
      </c>
      <c r="DL21" s="312">
        <v>0</v>
      </c>
      <c r="DM21" s="312">
        <v>0</v>
      </c>
      <c r="DN21" s="312">
        <v>0</v>
      </c>
      <c r="DO21" s="312">
        <v>0</v>
      </c>
      <c r="DP21" s="313">
        <v>0</v>
      </c>
      <c r="DQ21" s="311">
        <v>0</v>
      </c>
      <c r="DR21" s="312">
        <v>0</v>
      </c>
      <c r="DS21" s="312">
        <v>0</v>
      </c>
      <c r="DT21" s="312">
        <v>0</v>
      </c>
      <c r="DU21" s="312">
        <v>0</v>
      </c>
      <c r="DV21" s="312">
        <v>0</v>
      </c>
      <c r="DW21" s="313">
        <v>0</v>
      </c>
      <c r="DX21" s="312">
        <v>36</v>
      </c>
      <c r="DY21" s="312">
        <v>35</v>
      </c>
      <c r="DZ21" s="312">
        <v>20</v>
      </c>
      <c r="EA21" s="312">
        <v>38</v>
      </c>
      <c r="EB21" s="312">
        <v>31</v>
      </c>
      <c r="EC21" s="312">
        <v>8</v>
      </c>
      <c r="ED21" s="313">
        <v>6</v>
      </c>
      <c r="EE21" s="314">
        <f t="shared" si="3"/>
        <v>111</v>
      </c>
      <c r="EF21" s="315">
        <f t="shared" si="1"/>
        <v>35</v>
      </c>
      <c r="EG21" s="315">
        <v>112</v>
      </c>
      <c r="EH21" s="315">
        <v>122</v>
      </c>
      <c r="EI21" s="315">
        <v>89</v>
      </c>
      <c r="EJ21" s="315">
        <v>70</v>
      </c>
      <c r="EK21" s="316">
        <v>69</v>
      </c>
      <c r="EL21" s="163"/>
      <c r="EM21" s="163"/>
      <c r="EN21" s="192"/>
      <c r="EO21" s="193"/>
      <c r="EP21" s="193"/>
      <c r="EQ21" s="119"/>
      <c r="ER21" s="119"/>
      <c r="ES21" s="119"/>
      <c r="ET21" s="119"/>
      <c r="EU21" s="119"/>
      <c r="EV21" s="192"/>
      <c r="EW21" s="193"/>
      <c r="EX21" s="193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</row>
    <row r="22" spans="1:154" ht="19.5" customHeight="1">
      <c r="A22" s="14" t="s">
        <v>54</v>
      </c>
      <c r="B22" s="288">
        <v>30</v>
      </c>
      <c r="C22" s="277">
        <v>30</v>
      </c>
      <c r="D22" s="277">
        <v>43</v>
      </c>
      <c r="E22" s="277">
        <v>55</v>
      </c>
      <c r="F22" s="277">
        <v>69</v>
      </c>
      <c r="G22" s="277">
        <v>9</v>
      </c>
      <c r="H22" s="289">
        <v>8</v>
      </c>
      <c r="I22" s="85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290">
        <v>0</v>
      </c>
      <c r="P22" s="85">
        <v>0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  <c r="V22" s="66">
        <v>0</v>
      </c>
      <c r="W22" s="85">
        <v>0</v>
      </c>
      <c r="X22" s="66">
        <v>0</v>
      </c>
      <c r="Y22" s="66">
        <v>0</v>
      </c>
      <c r="Z22" s="66">
        <v>0</v>
      </c>
      <c r="AA22" s="277">
        <f t="shared" si="0"/>
        <v>0</v>
      </c>
      <c r="AB22" s="277">
        <v>0</v>
      </c>
      <c r="AC22" s="263">
        <v>0</v>
      </c>
      <c r="AD22" s="85">
        <v>0</v>
      </c>
      <c r="AE22" s="66">
        <v>0</v>
      </c>
      <c r="AF22" s="66">
        <v>0</v>
      </c>
      <c r="AG22" s="66">
        <v>0</v>
      </c>
      <c r="AH22" s="66">
        <v>0</v>
      </c>
      <c r="AI22" s="66">
        <v>0</v>
      </c>
      <c r="AJ22" s="290">
        <v>0</v>
      </c>
      <c r="AK22" s="85">
        <v>0</v>
      </c>
      <c r="AL22" s="66">
        <v>0</v>
      </c>
      <c r="AM22" s="66">
        <v>0</v>
      </c>
      <c r="AN22" s="66">
        <v>0</v>
      </c>
      <c r="AO22" s="66">
        <v>0</v>
      </c>
      <c r="AP22" s="66">
        <v>0</v>
      </c>
      <c r="AQ22" s="66">
        <v>0</v>
      </c>
      <c r="AR22" s="85">
        <v>0</v>
      </c>
      <c r="AS22" s="66">
        <v>0</v>
      </c>
      <c r="AT22" s="66">
        <v>0</v>
      </c>
      <c r="AU22" s="66">
        <v>0</v>
      </c>
      <c r="AV22" s="66">
        <v>0</v>
      </c>
      <c r="AW22" s="66">
        <v>0</v>
      </c>
      <c r="AX22" s="290">
        <v>0</v>
      </c>
      <c r="AY22" s="85">
        <v>0</v>
      </c>
      <c r="AZ22" s="66">
        <v>0</v>
      </c>
      <c r="BA22" s="66">
        <v>0</v>
      </c>
      <c r="BB22" s="66">
        <v>0</v>
      </c>
      <c r="BC22" s="66">
        <v>0</v>
      </c>
      <c r="BD22" s="66">
        <v>0</v>
      </c>
      <c r="BE22" s="290">
        <v>0</v>
      </c>
      <c r="BF22" s="292">
        <v>0</v>
      </c>
      <c r="BG22" s="293">
        <v>0</v>
      </c>
      <c r="BH22" s="293">
        <v>0</v>
      </c>
      <c r="BI22" s="293">
        <v>0</v>
      </c>
      <c r="BJ22" s="293">
        <v>0</v>
      </c>
      <c r="BK22" s="66">
        <v>0</v>
      </c>
      <c r="BL22" s="294">
        <v>0</v>
      </c>
      <c r="BM22" s="291">
        <v>0</v>
      </c>
      <c r="BN22" s="277">
        <f>AL22+AS22+AZ22+BG22</f>
        <v>0</v>
      </c>
      <c r="BO22" s="277">
        <f t="shared" si="2"/>
        <v>0</v>
      </c>
      <c r="BP22" s="277">
        <v>0</v>
      </c>
      <c r="BQ22" s="277">
        <v>0</v>
      </c>
      <c r="BR22" s="277">
        <v>0</v>
      </c>
      <c r="BS22" s="263">
        <v>0</v>
      </c>
      <c r="BT22" s="293">
        <v>0</v>
      </c>
      <c r="BU22" s="293">
        <v>0</v>
      </c>
      <c r="BV22" s="293">
        <v>0</v>
      </c>
      <c r="BW22" s="293">
        <v>0</v>
      </c>
      <c r="BX22" s="293">
        <v>0</v>
      </c>
      <c r="BY22" s="293">
        <v>0</v>
      </c>
      <c r="BZ22" s="294">
        <v>0</v>
      </c>
      <c r="CA22" s="292">
        <v>0</v>
      </c>
      <c r="CB22" s="293">
        <v>0</v>
      </c>
      <c r="CC22" s="293">
        <v>0</v>
      </c>
      <c r="CD22" s="293">
        <v>0</v>
      </c>
      <c r="CE22" s="293">
        <v>0</v>
      </c>
      <c r="CF22" s="293">
        <v>0</v>
      </c>
      <c r="CG22" s="294">
        <v>0</v>
      </c>
      <c r="CH22" s="292">
        <v>0</v>
      </c>
      <c r="CI22" s="293">
        <v>0</v>
      </c>
      <c r="CJ22" s="293">
        <v>0</v>
      </c>
      <c r="CK22" s="293">
        <v>0</v>
      </c>
      <c r="CL22" s="293">
        <v>0</v>
      </c>
      <c r="CM22" s="293">
        <v>0</v>
      </c>
      <c r="CN22" s="294">
        <v>0</v>
      </c>
      <c r="CO22" s="292">
        <v>0</v>
      </c>
      <c r="CP22" s="293">
        <v>0</v>
      </c>
      <c r="CQ22" s="293">
        <v>0</v>
      </c>
      <c r="CR22" s="293">
        <v>0</v>
      </c>
      <c r="CS22" s="293">
        <v>0</v>
      </c>
      <c r="CT22" s="293">
        <v>0</v>
      </c>
      <c r="CU22" s="294">
        <v>0</v>
      </c>
      <c r="CV22" s="292">
        <v>15</v>
      </c>
      <c r="CW22" s="293">
        <v>15</v>
      </c>
      <c r="CX22" s="293">
        <v>17</v>
      </c>
      <c r="CY22" s="293">
        <v>20</v>
      </c>
      <c r="CZ22" s="293">
        <v>20</v>
      </c>
      <c r="DA22" s="293">
        <v>0</v>
      </c>
      <c r="DB22" s="294">
        <v>0</v>
      </c>
      <c r="DC22" s="298">
        <v>1</v>
      </c>
      <c r="DD22" s="299">
        <v>1</v>
      </c>
      <c r="DE22" s="299">
        <v>1</v>
      </c>
      <c r="DF22" s="299">
        <v>1</v>
      </c>
      <c r="DG22" s="299">
        <v>1</v>
      </c>
      <c r="DH22" s="299">
        <v>1</v>
      </c>
      <c r="DI22" s="300">
        <v>1</v>
      </c>
      <c r="DJ22" s="298">
        <v>0</v>
      </c>
      <c r="DK22" s="299">
        <v>0</v>
      </c>
      <c r="DL22" s="299">
        <v>0</v>
      </c>
      <c r="DM22" s="299">
        <v>0</v>
      </c>
      <c r="DN22" s="299">
        <v>0</v>
      </c>
      <c r="DO22" s="299">
        <v>0</v>
      </c>
      <c r="DP22" s="300">
        <v>0</v>
      </c>
      <c r="DQ22" s="298">
        <v>0</v>
      </c>
      <c r="DR22" s="299">
        <v>0</v>
      </c>
      <c r="DS22" s="299">
        <v>0</v>
      </c>
      <c r="DT22" s="299">
        <v>0</v>
      </c>
      <c r="DU22" s="299">
        <v>0</v>
      </c>
      <c r="DV22" s="299">
        <v>0</v>
      </c>
      <c r="DW22" s="300">
        <v>0</v>
      </c>
      <c r="DX22" s="299">
        <v>14</v>
      </c>
      <c r="DY22" s="299">
        <v>14</v>
      </c>
      <c r="DZ22" s="299">
        <v>42</v>
      </c>
      <c r="EA22" s="299">
        <v>54</v>
      </c>
      <c r="EB22" s="299">
        <v>48</v>
      </c>
      <c r="EC22" s="299">
        <v>8</v>
      </c>
      <c r="ED22" s="300">
        <v>7</v>
      </c>
      <c r="EE22" s="301">
        <f t="shared" si="3"/>
        <v>30</v>
      </c>
      <c r="EF22" s="302">
        <f t="shared" si="1"/>
        <v>14</v>
      </c>
      <c r="EG22" s="302">
        <v>43</v>
      </c>
      <c r="EH22" s="302">
        <v>55</v>
      </c>
      <c r="EI22" s="302">
        <v>69</v>
      </c>
      <c r="EJ22" s="302">
        <v>9</v>
      </c>
      <c r="EK22" s="303">
        <v>8</v>
      </c>
      <c r="EL22" s="163"/>
      <c r="EM22" s="163"/>
      <c r="EN22" s="192"/>
      <c r="EO22" s="193"/>
      <c r="EP22" s="193"/>
      <c r="EV22" s="192"/>
      <c r="EW22" s="193"/>
      <c r="EX22" s="193"/>
    </row>
    <row r="23" spans="1:154" ht="19.5" customHeight="1">
      <c r="A23" s="14" t="s">
        <v>55</v>
      </c>
      <c r="B23" s="304">
        <v>287</v>
      </c>
      <c r="C23" s="264">
        <v>317</v>
      </c>
      <c r="D23" s="264">
        <v>417</v>
      </c>
      <c r="E23" s="264">
        <v>421</v>
      </c>
      <c r="F23" s="264">
        <v>350</v>
      </c>
      <c r="G23" s="264">
        <v>289</v>
      </c>
      <c r="H23" s="305">
        <v>274</v>
      </c>
      <c r="I23" s="84">
        <v>75</v>
      </c>
      <c r="J23" s="8">
        <v>71</v>
      </c>
      <c r="K23" s="8">
        <v>71</v>
      </c>
      <c r="L23" s="8">
        <v>71</v>
      </c>
      <c r="M23" s="8">
        <v>71</v>
      </c>
      <c r="N23" s="8">
        <v>70</v>
      </c>
      <c r="O23" s="306">
        <v>70</v>
      </c>
      <c r="P23" s="84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307">
        <v>75</v>
      </c>
      <c r="X23" s="264">
        <v>71</v>
      </c>
      <c r="Y23" s="264">
        <v>71</v>
      </c>
      <c r="Z23" s="264">
        <v>71</v>
      </c>
      <c r="AA23" s="264">
        <f t="shared" si="0"/>
        <v>71</v>
      </c>
      <c r="AB23" s="264">
        <v>70</v>
      </c>
      <c r="AC23" s="262">
        <v>70</v>
      </c>
      <c r="AD23" s="84">
        <v>17</v>
      </c>
      <c r="AE23" s="8">
        <v>19</v>
      </c>
      <c r="AF23" s="8">
        <v>24</v>
      </c>
      <c r="AG23" s="8">
        <v>28</v>
      </c>
      <c r="AH23" s="8">
        <v>24</v>
      </c>
      <c r="AI23" s="8">
        <v>23</v>
      </c>
      <c r="AJ23" s="306">
        <v>22</v>
      </c>
      <c r="AK23" s="84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4">
        <v>6</v>
      </c>
      <c r="AS23" s="8">
        <v>8</v>
      </c>
      <c r="AT23" s="8">
        <v>17</v>
      </c>
      <c r="AU23" s="8">
        <v>14</v>
      </c>
      <c r="AV23" s="8">
        <v>15</v>
      </c>
      <c r="AW23" s="8">
        <v>19</v>
      </c>
      <c r="AX23" s="306">
        <v>17</v>
      </c>
      <c r="AY23" s="84">
        <v>25</v>
      </c>
      <c r="AZ23" s="8">
        <v>29</v>
      </c>
      <c r="BA23" s="8">
        <v>38</v>
      </c>
      <c r="BB23" s="8">
        <v>46</v>
      </c>
      <c r="BC23" s="8">
        <v>45</v>
      </c>
      <c r="BD23" s="8">
        <v>44</v>
      </c>
      <c r="BE23" s="306">
        <v>45</v>
      </c>
      <c r="BF23" s="308">
        <v>1</v>
      </c>
      <c r="BG23" s="309">
        <v>1</v>
      </c>
      <c r="BH23" s="309">
        <v>1</v>
      </c>
      <c r="BI23" s="309">
        <v>1</v>
      </c>
      <c r="BJ23" s="309">
        <v>1</v>
      </c>
      <c r="BK23" s="8">
        <v>1</v>
      </c>
      <c r="BL23" s="310">
        <v>1</v>
      </c>
      <c r="BM23" s="307">
        <v>48</v>
      </c>
      <c r="BN23" s="264">
        <v>57</v>
      </c>
      <c r="BO23" s="264">
        <f t="shared" si="2"/>
        <v>80</v>
      </c>
      <c r="BP23" s="264">
        <v>89</v>
      </c>
      <c r="BQ23" s="264">
        <v>85</v>
      </c>
      <c r="BR23" s="264">
        <v>87</v>
      </c>
      <c r="BS23" s="262">
        <v>85</v>
      </c>
      <c r="BT23" s="309">
        <v>42</v>
      </c>
      <c r="BU23" s="309">
        <v>43</v>
      </c>
      <c r="BV23" s="309">
        <v>68</v>
      </c>
      <c r="BW23" s="309">
        <v>60</v>
      </c>
      <c r="BX23" s="309">
        <v>57</v>
      </c>
      <c r="BY23" s="309">
        <v>0</v>
      </c>
      <c r="BZ23" s="310">
        <v>0</v>
      </c>
      <c r="CA23" s="308">
        <v>0</v>
      </c>
      <c r="CB23" s="309">
        <v>0</v>
      </c>
      <c r="CC23" s="309">
        <v>0</v>
      </c>
      <c r="CD23" s="309">
        <v>0</v>
      </c>
      <c r="CE23" s="309">
        <v>0</v>
      </c>
      <c r="CF23" s="309">
        <v>0</v>
      </c>
      <c r="CG23" s="310">
        <v>0</v>
      </c>
      <c r="CH23" s="308">
        <v>8</v>
      </c>
      <c r="CI23" s="309">
        <v>11</v>
      </c>
      <c r="CJ23" s="309">
        <v>12</v>
      </c>
      <c r="CK23" s="309">
        <v>6</v>
      </c>
      <c r="CL23" s="309">
        <v>12</v>
      </c>
      <c r="CM23" s="309">
        <v>0</v>
      </c>
      <c r="CN23" s="310">
        <v>0</v>
      </c>
      <c r="CO23" s="308">
        <v>0</v>
      </c>
      <c r="CP23" s="309">
        <v>0</v>
      </c>
      <c r="CQ23" s="309">
        <v>0</v>
      </c>
      <c r="CR23" s="309">
        <v>0</v>
      </c>
      <c r="CS23" s="309">
        <v>0</v>
      </c>
      <c r="CT23" s="309">
        <v>0</v>
      </c>
      <c r="CU23" s="310">
        <v>0</v>
      </c>
      <c r="CV23" s="308">
        <v>3</v>
      </c>
      <c r="CW23" s="309">
        <v>3</v>
      </c>
      <c r="CX23" s="309">
        <v>2</v>
      </c>
      <c r="CY23" s="309">
        <v>2</v>
      </c>
      <c r="CZ23" s="309">
        <v>2</v>
      </c>
      <c r="DA23" s="309">
        <v>0</v>
      </c>
      <c r="DB23" s="310">
        <v>0</v>
      </c>
      <c r="DC23" s="311">
        <v>72</v>
      </c>
      <c r="DD23" s="312">
        <v>85</v>
      </c>
      <c r="DE23" s="312">
        <v>119</v>
      </c>
      <c r="DF23" s="312">
        <v>110</v>
      </c>
      <c r="DG23" s="312">
        <v>125</v>
      </c>
      <c r="DH23" s="312">
        <v>127</v>
      </c>
      <c r="DI23" s="313">
        <v>114</v>
      </c>
      <c r="DJ23" s="311">
        <v>0</v>
      </c>
      <c r="DK23" s="312">
        <v>0</v>
      </c>
      <c r="DL23" s="312">
        <v>0</v>
      </c>
      <c r="DM23" s="312">
        <v>0</v>
      </c>
      <c r="DN23" s="312">
        <v>0</v>
      </c>
      <c r="DO23" s="312">
        <v>0</v>
      </c>
      <c r="DP23" s="313">
        <v>0</v>
      </c>
      <c r="DQ23" s="311">
        <v>0</v>
      </c>
      <c r="DR23" s="312">
        <v>0</v>
      </c>
      <c r="DS23" s="312">
        <v>0</v>
      </c>
      <c r="DT23" s="312">
        <v>1</v>
      </c>
      <c r="DU23" s="312">
        <v>1</v>
      </c>
      <c r="DV23" s="312">
        <v>0</v>
      </c>
      <c r="DW23" s="313">
        <v>0</v>
      </c>
      <c r="DX23" s="312">
        <v>39</v>
      </c>
      <c r="DY23" s="312">
        <v>46</v>
      </c>
      <c r="DZ23" s="312">
        <v>65</v>
      </c>
      <c r="EA23" s="312">
        <v>59</v>
      </c>
      <c r="EB23" s="312">
        <v>54</v>
      </c>
      <c r="EC23" s="312">
        <v>5</v>
      </c>
      <c r="ED23" s="313">
        <v>5</v>
      </c>
      <c r="EE23" s="314">
        <f t="shared" si="3"/>
        <v>164</v>
      </c>
      <c r="EF23" s="315">
        <f t="shared" si="1"/>
        <v>117</v>
      </c>
      <c r="EG23" s="315">
        <v>266</v>
      </c>
      <c r="EH23" s="315">
        <v>261</v>
      </c>
      <c r="EI23" s="315">
        <v>194</v>
      </c>
      <c r="EJ23" s="315">
        <v>132</v>
      </c>
      <c r="EK23" s="316">
        <v>119</v>
      </c>
      <c r="EL23" s="163"/>
      <c r="EM23" s="163"/>
      <c r="EN23" s="192"/>
      <c r="EO23" s="193"/>
      <c r="EP23" s="193"/>
      <c r="EV23" s="192"/>
      <c r="EW23" s="193"/>
      <c r="EX23" s="193"/>
    </row>
    <row r="24" spans="1:154" ht="19.5" customHeight="1">
      <c r="A24" s="14" t="s">
        <v>56</v>
      </c>
      <c r="B24" s="288">
        <v>158</v>
      </c>
      <c r="C24" s="277">
        <v>161</v>
      </c>
      <c r="D24" s="277">
        <v>158</v>
      </c>
      <c r="E24" s="277">
        <v>151</v>
      </c>
      <c r="F24" s="277">
        <v>165</v>
      </c>
      <c r="G24" s="277">
        <v>138</v>
      </c>
      <c r="H24" s="289">
        <v>134</v>
      </c>
      <c r="I24" s="85">
        <v>55</v>
      </c>
      <c r="J24" s="66">
        <v>55</v>
      </c>
      <c r="K24" s="66">
        <v>57</v>
      </c>
      <c r="L24" s="66">
        <v>58</v>
      </c>
      <c r="M24" s="66">
        <v>63</v>
      </c>
      <c r="N24" s="66">
        <v>66</v>
      </c>
      <c r="O24" s="290">
        <v>66</v>
      </c>
      <c r="P24" s="85">
        <v>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  <c r="W24" s="291">
        <v>55</v>
      </c>
      <c r="X24" s="277">
        <v>55</v>
      </c>
      <c r="Y24" s="277">
        <v>57</v>
      </c>
      <c r="Z24" s="277">
        <v>58</v>
      </c>
      <c r="AA24" s="277">
        <f t="shared" si="0"/>
        <v>63</v>
      </c>
      <c r="AB24" s="277">
        <v>66</v>
      </c>
      <c r="AC24" s="263">
        <v>66</v>
      </c>
      <c r="AD24" s="85">
        <v>13</v>
      </c>
      <c r="AE24" s="66">
        <v>15</v>
      </c>
      <c r="AF24" s="66">
        <v>16</v>
      </c>
      <c r="AG24" s="66">
        <v>16</v>
      </c>
      <c r="AH24" s="66">
        <v>16</v>
      </c>
      <c r="AI24" s="66">
        <v>14</v>
      </c>
      <c r="AJ24" s="290">
        <v>13</v>
      </c>
      <c r="AK24" s="85">
        <v>1</v>
      </c>
      <c r="AL24" s="66">
        <v>0</v>
      </c>
      <c r="AM24" s="66">
        <v>0</v>
      </c>
      <c r="AN24" s="66">
        <v>0</v>
      </c>
      <c r="AO24" s="66">
        <v>1</v>
      </c>
      <c r="AP24" s="66">
        <v>1</v>
      </c>
      <c r="AQ24" s="66">
        <v>1</v>
      </c>
      <c r="AR24" s="85">
        <v>12</v>
      </c>
      <c r="AS24" s="66">
        <v>15</v>
      </c>
      <c r="AT24" s="66">
        <v>14</v>
      </c>
      <c r="AU24" s="66">
        <v>13</v>
      </c>
      <c r="AV24" s="66">
        <v>17</v>
      </c>
      <c r="AW24" s="66">
        <v>14</v>
      </c>
      <c r="AX24" s="290">
        <v>15</v>
      </c>
      <c r="AY24" s="85">
        <v>15</v>
      </c>
      <c r="AZ24" s="66">
        <v>20</v>
      </c>
      <c r="BA24" s="66">
        <v>19</v>
      </c>
      <c r="BB24" s="66">
        <v>18</v>
      </c>
      <c r="BC24" s="66">
        <v>21</v>
      </c>
      <c r="BD24" s="66">
        <v>22</v>
      </c>
      <c r="BE24" s="290">
        <v>17</v>
      </c>
      <c r="BF24" s="292">
        <v>0</v>
      </c>
      <c r="BG24" s="293">
        <v>0</v>
      </c>
      <c r="BH24" s="293">
        <v>0</v>
      </c>
      <c r="BI24" s="293">
        <v>0</v>
      </c>
      <c r="BJ24" s="293">
        <v>0</v>
      </c>
      <c r="BK24" s="66">
        <v>0</v>
      </c>
      <c r="BL24" s="294">
        <v>0</v>
      </c>
      <c r="BM24" s="291">
        <v>42</v>
      </c>
      <c r="BN24" s="277">
        <v>50</v>
      </c>
      <c r="BO24" s="277">
        <f t="shared" si="2"/>
        <v>49</v>
      </c>
      <c r="BP24" s="277">
        <v>47</v>
      </c>
      <c r="BQ24" s="277">
        <v>55</v>
      </c>
      <c r="BR24" s="277">
        <v>51</v>
      </c>
      <c r="BS24" s="263">
        <v>46</v>
      </c>
      <c r="BT24" s="293">
        <v>5</v>
      </c>
      <c r="BU24" s="293">
        <v>6</v>
      </c>
      <c r="BV24" s="293">
        <v>6</v>
      </c>
      <c r="BW24" s="293">
        <v>4</v>
      </c>
      <c r="BX24" s="293">
        <v>5</v>
      </c>
      <c r="BY24" s="293">
        <v>0</v>
      </c>
      <c r="BZ24" s="294">
        <v>0</v>
      </c>
      <c r="CA24" s="292">
        <v>0</v>
      </c>
      <c r="CB24" s="293">
        <v>0</v>
      </c>
      <c r="CC24" s="293">
        <v>0</v>
      </c>
      <c r="CD24" s="293">
        <v>0</v>
      </c>
      <c r="CE24" s="293">
        <v>0</v>
      </c>
      <c r="CF24" s="293">
        <v>0</v>
      </c>
      <c r="CG24" s="294">
        <v>0</v>
      </c>
      <c r="CH24" s="292">
        <v>2</v>
      </c>
      <c r="CI24" s="293">
        <v>2</v>
      </c>
      <c r="CJ24" s="293">
        <v>2</v>
      </c>
      <c r="CK24" s="293">
        <v>1</v>
      </c>
      <c r="CL24" s="293">
        <v>1</v>
      </c>
      <c r="CM24" s="293">
        <v>0</v>
      </c>
      <c r="CN24" s="294">
        <v>0</v>
      </c>
      <c r="CO24" s="292">
        <v>0</v>
      </c>
      <c r="CP24" s="293">
        <v>0</v>
      </c>
      <c r="CQ24" s="293">
        <v>0</v>
      </c>
      <c r="CR24" s="293">
        <v>0</v>
      </c>
      <c r="CS24" s="293">
        <v>0</v>
      </c>
      <c r="CT24" s="293">
        <v>0</v>
      </c>
      <c r="CU24" s="294">
        <v>0</v>
      </c>
      <c r="CV24" s="292">
        <v>0</v>
      </c>
      <c r="CW24" s="293">
        <v>0</v>
      </c>
      <c r="CX24" s="293">
        <v>0</v>
      </c>
      <c r="CY24" s="293">
        <v>0</v>
      </c>
      <c r="CZ24" s="293">
        <v>0</v>
      </c>
      <c r="DA24" s="293">
        <v>0</v>
      </c>
      <c r="DB24" s="294">
        <v>0</v>
      </c>
      <c r="DC24" s="317">
        <v>26</v>
      </c>
      <c r="DD24" s="10">
        <v>21</v>
      </c>
      <c r="DE24" s="10">
        <v>19</v>
      </c>
      <c r="DF24" s="10">
        <v>14</v>
      </c>
      <c r="DG24" s="10">
        <v>17</v>
      </c>
      <c r="DH24" s="10">
        <v>17</v>
      </c>
      <c r="DI24" s="318">
        <v>16</v>
      </c>
      <c r="DJ24" s="298">
        <v>0</v>
      </c>
      <c r="DK24" s="299">
        <v>0</v>
      </c>
      <c r="DL24" s="299">
        <v>0</v>
      </c>
      <c r="DM24" s="299">
        <v>0</v>
      </c>
      <c r="DN24" s="299">
        <v>0</v>
      </c>
      <c r="DO24" s="299">
        <v>0</v>
      </c>
      <c r="DP24" s="300">
        <v>0</v>
      </c>
      <c r="DQ24" s="298">
        <v>0</v>
      </c>
      <c r="DR24" s="299">
        <v>0</v>
      </c>
      <c r="DS24" s="299">
        <v>0</v>
      </c>
      <c r="DT24" s="299">
        <v>0</v>
      </c>
      <c r="DU24" s="299">
        <v>0</v>
      </c>
      <c r="DV24" s="299">
        <v>0</v>
      </c>
      <c r="DW24" s="300">
        <v>0</v>
      </c>
      <c r="DX24" s="299">
        <v>29</v>
      </c>
      <c r="DY24" s="299">
        <v>27</v>
      </c>
      <c r="DZ24" s="299">
        <v>25</v>
      </c>
      <c r="EA24" s="299">
        <v>27</v>
      </c>
      <c r="EB24" s="299">
        <v>29</v>
      </c>
      <c r="EC24" s="299">
        <v>4</v>
      </c>
      <c r="ED24" s="300">
        <v>6</v>
      </c>
      <c r="EE24" s="301">
        <f t="shared" si="3"/>
        <v>62</v>
      </c>
      <c r="EF24" s="302">
        <f t="shared" si="1"/>
        <v>82</v>
      </c>
      <c r="EG24" s="302">
        <v>52</v>
      </c>
      <c r="EH24" s="302">
        <v>46</v>
      </c>
      <c r="EI24" s="302">
        <v>47</v>
      </c>
      <c r="EJ24" s="302">
        <v>21</v>
      </c>
      <c r="EK24" s="303">
        <v>22</v>
      </c>
      <c r="EL24" s="163"/>
      <c r="EM24" s="163"/>
      <c r="EN24" s="192"/>
      <c r="EO24" s="193"/>
      <c r="EP24" s="193"/>
      <c r="EV24" s="192"/>
      <c r="EW24" s="193"/>
      <c r="EX24" s="193"/>
    </row>
    <row r="25" spans="1:154" ht="19.5" customHeight="1">
      <c r="A25" s="14" t="s">
        <v>57</v>
      </c>
      <c r="B25" s="304">
        <v>0</v>
      </c>
      <c r="C25" s="264">
        <v>0</v>
      </c>
      <c r="D25" s="264">
        <v>0</v>
      </c>
      <c r="E25" s="264">
        <v>0</v>
      </c>
      <c r="F25" s="264">
        <v>0</v>
      </c>
      <c r="G25" s="264">
        <v>0</v>
      </c>
      <c r="H25" s="305">
        <v>0</v>
      </c>
      <c r="I25" s="84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306">
        <v>0</v>
      </c>
      <c r="P25" s="84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4">
        <v>0</v>
      </c>
      <c r="X25" s="8">
        <v>0</v>
      </c>
      <c r="Y25" s="8">
        <v>0</v>
      </c>
      <c r="Z25" s="8">
        <v>0</v>
      </c>
      <c r="AA25" s="264">
        <f t="shared" si="0"/>
        <v>0</v>
      </c>
      <c r="AB25" s="264">
        <v>0</v>
      </c>
      <c r="AC25" s="262">
        <v>0</v>
      </c>
      <c r="AD25" s="84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306">
        <v>0</v>
      </c>
      <c r="AK25" s="84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4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306">
        <v>0</v>
      </c>
      <c r="AY25" s="84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306">
        <v>0</v>
      </c>
      <c r="BF25" s="308">
        <v>0</v>
      </c>
      <c r="BG25" s="309">
        <v>0</v>
      </c>
      <c r="BH25" s="309">
        <v>0</v>
      </c>
      <c r="BI25" s="309">
        <v>0</v>
      </c>
      <c r="BJ25" s="309">
        <v>0</v>
      </c>
      <c r="BK25" s="8">
        <v>0</v>
      </c>
      <c r="BL25" s="310">
        <v>0</v>
      </c>
      <c r="BM25" s="307">
        <f>AK25+AR25+AY25+BF25</f>
        <v>0</v>
      </c>
      <c r="BN25" s="264">
        <f>AL25+AS25+AZ25+BG25</f>
        <v>0</v>
      </c>
      <c r="BO25" s="264">
        <f t="shared" si="2"/>
        <v>0</v>
      </c>
      <c r="BP25" s="264">
        <v>0</v>
      </c>
      <c r="BQ25" s="264">
        <v>0</v>
      </c>
      <c r="BR25" s="264">
        <v>0</v>
      </c>
      <c r="BS25" s="262">
        <v>0</v>
      </c>
      <c r="BT25" s="309">
        <v>0</v>
      </c>
      <c r="BU25" s="309">
        <v>0</v>
      </c>
      <c r="BV25" s="309">
        <v>0</v>
      </c>
      <c r="BW25" s="309">
        <v>0</v>
      </c>
      <c r="BX25" s="309">
        <v>0</v>
      </c>
      <c r="BY25" s="309">
        <v>0</v>
      </c>
      <c r="BZ25" s="310">
        <v>0</v>
      </c>
      <c r="CA25" s="308">
        <v>0</v>
      </c>
      <c r="CB25" s="309">
        <v>0</v>
      </c>
      <c r="CC25" s="309">
        <v>0</v>
      </c>
      <c r="CD25" s="309">
        <v>0</v>
      </c>
      <c r="CE25" s="309">
        <v>0</v>
      </c>
      <c r="CF25" s="309">
        <v>0</v>
      </c>
      <c r="CG25" s="310">
        <v>0</v>
      </c>
      <c r="CH25" s="308">
        <v>0</v>
      </c>
      <c r="CI25" s="309">
        <v>0</v>
      </c>
      <c r="CJ25" s="309">
        <v>0</v>
      </c>
      <c r="CK25" s="309">
        <v>0</v>
      </c>
      <c r="CL25" s="309">
        <v>0</v>
      </c>
      <c r="CM25" s="309">
        <v>0</v>
      </c>
      <c r="CN25" s="310">
        <v>0</v>
      </c>
      <c r="CO25" s="308">
        <v>0</v>
      </c>
      <c r="CP25" s="309">
        <v>0</v>
      </c>
      <c r="CQ25" s="309">
        <v>0</v>
      </c>
      <c r="CR25" s="309">
        <v>0</v>
      </c>
      <c r="CS25" s="309">
        <v>0</v>
      </c>
      <c r="CT25" s="309">
        <v>0</v>
      </c>
      <c r="CU25" s="310">
        <v>0</v>
      </c>
      <c r="CV25" s="308">
        <v>0</v>
      </c>
      <c r="CW25" s="309">
        <v>0</v>
      </c>
      <c r="CX25" s="309">
        <v>0</v>
      </c>
      <c r="CY25" s="309">
        <v>0</v>
      </c>
      <c r="CZ25" s="309">
        <v>0</v>
      </c>
      <c r="DA25" s="309">
        <v>0</v>
      </c>
      <c r="DB25" s="310">
        <v>0</v>
      </c>
      <c r="DC25" s="311">
        <v>0</v>
      </c>
      <c r="DD25" s="312">
        <v>0</v>
      </c>
      <c r="DE25" s="312">
        <v>0</v>
      </c>
      <c r="DF25" s="312">
        <v>0</v>
      </c>
      <c r="DG25" s="312">
        <v>0</v>
      </c>
      <c r="DH25" s="312">
        <v>0</v>
      </c>
      <c r="DI25" s="313">
        <v>0</v>
      </c>
      <c r="DJ25" s="311">
        <v>0</v>
      </c>
      <c r="DK25" s="312">
        <v>0</v>
      </c>
      <c r="DL25" s="312">
        <v>0</v>
      </c>
      <c r="DM25" s="312">
        <v>0</v>
      </c>
      <c r="DN25" s="312">
        <v>0</v>
      </c>
      <c r="DO25" s="312">
        <v>0</v>
      </c>
      <c r="DP25" s="313">
        <v>0</v>
      </c>
      <c r="DQ25" s="311">
        <v>0</v>
      </c>
      <c r="DR25" s="312">
        <v>0</v>
      </c>
      <c r="DS25" s="312">
        <v>0</v>
      </c>
      <c r="DT25" s="312">
        <v>0</v>
      </c>
      <c r="DU25" s="312">
        <v>0</v>
      </c>
      <c r="DV25" s="312">
        <v>0</v>
      </c>
      <c r="DW25" s="313">
        <v>0</v>
      </c>
      <c r="DX25" s="312">
        <v>0</v>
      </c>
      <c r="DY25" s="312">
        <v>0</v>
      </c>
      <c r="DZ25" s="312">
        <v>0</v>
      </c>
      <c r="EA25" s="312">
        <v>0</v>
      </c>
      <c r="EB25" s="312">
        <v>0</v>
      </c>
      <c r="EC25" s="312">
        <v>0</v>
      </c>
      <c r="ED25" s="313">
        <v>0</v>
      </c>
      <c r="EE25" s="314">
        <f t="shared" si="3"/>
        <v>0</v>
      </c>
      <c r="EF25" s="315">
        <f t="shared" si="1"/>
        <v>0</v>
      </c>
      <c r="EG25" s="315">
        <v>0</v>
      </c>
      <c r="EH25" s="315">
        <v>0</v>
      </c>
      <c r="EI25" s="315">
        <v>0</v>
      </c>
      <c r="EJ25" s="315">
        <v>0</v>
      </c>
      <c r="EK25" s="316">
        <v>0</v>
      </c>
      <c r="EL25" s="163"/>
      <c r="EM25" s="163"/>
      <c r="EN25" s="192"/>
      <c r="EO25" s="193"/>
      <c r="EP25" s="193"/>
      <c r="EV25" s="192"/>
      <c r="EW25" s="193"/>
      <c r="EX25" s="193"/>
    </row>
    <row r="26" spans="1:154" ht="19.5" customHeight="1">
      <c r="A26" s="14" t="s">
        <v>58</v>
      </c>
      <c r="B26" s="288">
        <v>9</v>
      </c>
      <c r="C26" s="277">
        <v>10</v>
      </c>
      <c r="D26" s="277">
        <v>13</v>
      </c>
      <c r="E26" s="277">
        <v>14</v>
      </c>
      <c r="F26" s="277">
        <v>14</v>
      </c>
      <c r="G26" s="277">
        <v>17</v>
      </c>
      <c r="H26" s="289">
        <v>16</v>
      </c>
      <c r="I26" s="85">
        <v>1</v>
      </c>
      <c r="J26" s="66">
        <v>1</v>
      </c>
      <c r="K26" s="66">
        <v>1</v>
      </c>
      <c r="L26" s="66">
        <v>0</v>
      </c>
      <c r="M26" s="66">
        <v>0</v>
      </c>
      <c r="N26" s="66">
        <v>3</v>
      </c>
      <c r="O26" s="290">
        <v>3</v>
      </c>
      <c r="P26" s="85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  <c r="W26" s="85">
        <v>1</v>
      </c>
      <c r="X26" s="66">
        <v>1</v>
      </c>
      <c r="Y26" s="66">
        <v>1</v>
      </c>
      <c r="Z26" s="66">
        <v>0</v>
      </c>
      <c r="AA26" s="277">
        <f t="shared" si="0"/>
        <v>0</v>
      </c>
      <c r="AB26" s="277">
        <v>3</v>
      </c>
      <c r="AC26" s="263">
        <v>3</v>
      </c>
      <c r="AD26" s="85">
        <v>0</v>
      </c>
      <c r="AE26" s="66">
        <v>0</v>
      </c>
      <c r="AF26" s="66">
        <v>0</v>
      </c>
      <c r="AG26" s="66">
        <v>0</v>
      </c>
      <c r="AH26" s="66">
        <v>0</v>
      </c>
      <c r="AI26" s="66">
        <v>0</v>
      </c>
      <c r="AJ26" s="290">
        <v>0</v>
      </c>
      <c r="AK26" s="85">
        <v>0</v>
      </c>
      <c r="AL26" s="66">
        <v>0</v>
      </c>
      <c r="AM26" s="66">
        <v>0</v>
      </c>
      <c r="AN26" s="66">
        <v>0</v>
      </c>
      <c r="AO26" s="66">
        <v>0</v>
      </c>
      <c r="AP26" s="66">
        <v>0</v>
      </c>
      <c r="AQ26" s="66">
        <v>0</v>
      </c>
      <c r="AR26" s="85">
        <v>0</v>
      </c>
      <c r="AS26" s="66">
        <v>0</v>
      </c>
      <c r="AT26" s="66">
        <v>0</v>
      </c>
      <c r="AU26" s="66">
        <v>0</v>
      </c>
      <c r="AV26" s="66">
        <v>0</v>
      </c>
      <c r="AW26" s="66">
        <v>0</v>
      </c>
      <c r="AX26" s="290">
        <v>0</v>
      </c>
      <c r="AY26" s="85">
        <v>0</v>
      </c>
      <c r="AZ26" s="66">
        <v>0</v>
      </c>
      <c r="BA26" s="66">
        <v>0</v>
      </c>
      <c r="BB26" s="66">
        <v>0</v>
      </c>
      <c r="BC26" s="66">
        <v>0</v>
      </c>
      <c r="BD26" s="66">
        <v>0</v>
      </c>
      <c r="BE26" s="290">
        <v>0</v>
      </c>
      <c r="BF26" s="292">
        <v>0</v>
      </c>
      <c r="BG26" s="293">
        <v>0</v>
      </c>
      <c r="BH26" s="293">
        <v>0</v>
      </c>
      <c r="BI26" s="293">
        <v>0</v>
      </c>
      <c r="BJ26" s="293">
        <v>0</v>
      </c>
      <c r="BK26" s="66">
        <v>0</v>
      </c>
      <c r="BL26" s="294">
        <v>0</v>
      </c>
      <c r="BM26" s="291">
        <f>AK26+AR26+AY26+BF26</f>
        <v>0</v>
      </c>
      <c r="BN26" s="277">
        <f>AL26+AS26+AZ26+BG26</f>
        <v>0</v>
      </c>
      <c r="BO26" s="277">
        <f t="shared" si="2"/>
        <v>0</v>
      </c>
      <c r="BP26" s="277">
        <v>0</v>
      </c>
      <c r="BQ26" s="277">
        <v>0</v>
      </c>
      <c r="BR26" s="277">
        <v>0</v>
      </c>
      <c r="BS26" s="263">
        <v>0</v>
      </c>
      <c r="BT26" s="293">
        <v>0</v>
      </c>
      <c r="BU26" s="293">
        <v>0</v>
      </c>
      <c r="BV26" s="293">
        <v>0</v>
      </c>
      <c r="BW26" s="293">
        <v>0</v>
      </c>
      <c r="BX26" s="293">
        <v>0</v>
      </c>
      <c r="BY26" s="293">
        <v>0</v>
      </c>
      <c r="BZ26" s="294">
        <v>0</v>
      </c>
      <c r="CA26" s="292">
        <v>0</v>
      </c>
      <c r="CB26" s="293">
        <v>0</v>
      </c>
      <c r="CC26" s="293">
        <v>0</v>
      </c>
      <c r="CD26" s="293">
        <v>0</v>
      </c>
      <c r="CE26" s="293">
        <v>0</v>
      </c>
      <c r="CF26" s="293">
        <v>0</v>
      </c>
      <c r="CG26" s="294">
        <v>0</v>
      </c>
      <c r="CH26" s="292">
        <v>0</v>
      </c>
      <c r="CI26" s="293">
        <v>0</v>
      </c>
      <c r="CJ26" s="293">
        <v>0</v>
      </c>
      <c r="CK26" s="293">
        <v>0</v>
      </c>
      <c r="CL26" s="293">
        <v>0</v>
      </c>
      <c r="CM26" s="293">
        <v>0</v>
      </c>
      <c r="CN26" s="294">
        <v>0</v>
      </c>
      <c r="CO26" s="292">
        <v>0</v>
      </c>
      <c r="CP26" s="293">
        <v>0</v>
      </c>
      <c r="CQ26" s="293">
        <v>0</v>
      </c>
      <c r="CR26" s="293">
        <v>0</v>
      </c>
      <c r="CS26" s="293">
        <v>0</v>
      </c>
      <c r="CT26" s="293">
        <v>0</v>
      </c>
      <c r="CU26" s="294">
        <v>0</v>
      </c>
      <c r="CV26" s="292">
        <v>0</v>
      </c>
      <c r="CW26" s="293">
        <v>0</v>
      </c>
      <c r="CX26" s="293">
        <v>0</v>
      </c>
      <c r="CY26" s="293">
        <v>0</v>
      </c>
      <c r="CZ26" s="293">
        <v>0</v>
      </c>
      <c r="DA26" s="293">
        <v>0</v>
      </c>
      <c r="DB26" s="294">
        <v>0</v>
      </c>
      <c r="DC26" s="298">
        <v>8</v>
      </c>
      <c r="DD26" s="299">
        <v>9</v>
      </c>
      <c r="DE26" s="299">
        <v>12</v>
      </c>
      <c r="DF26" s="299">
        <v>14</v>
      </c>
      <c r="DG26" s="299">
        <v>14</v>
      </c>
      <c r="DH26" s="299">
        <v>14</v>
      </c>
      <c r="DI26" s="300">
        <v>13</v>
      </c>
      <c r="DJ26" s="298">
        <v>0</v>
      </c>
      <c r="DK26" s="299">
        <v>0</v>
      </c>
      <c r="DL26" s="299">
        <v>0</v>
      </c>
      <c r="DM26" s="299">
        <v>0</v>
      </c>
      <c r="DN26" s="299">
        <v>0</v>
      </c>
      <c r="DO26" s="299">
        <v>0</v>
      </c>
      <c r="DP26" s="300">
        <v>0</v>
      </c>
      <c r="DQ26" s="298">
        <v>0</v>
      </c>
      <c r="DR26" s="299">
        <v>0</v>
      </c>
      <c r="DS26" s="299">
        <v>0</v>
      </c>
      <c r="DT26" s="299">
        <v>0</v>
      </c>
      <c r="DU26" s="299">
        <v>0</v>
      </c>
      <c r="DV26" s="299">
        <v>0</v>
      </c>
      <c r="DW26" s="300">
        <v>0</v>
      </c>
      <c r="DX26" s="299">
        <v>0</v>
      </c>
      <c r="DY26" s="299">
        <v>0</v>
      </c>
      <c r="DZ26" s="299">
        <v>0</v>
      </c>
      <c r="EA26" s="299">
        <v>0</v>
      </c>
      <c r="EB26" s="299">
        <v>0</v>
      </c>
      <c r="EC26" s="299">
        <v>0</v>
      </c>
      <c r="ED26" s="300">
        <v>0</v>
      </c>
      <c r="EE26" s="301">
        <f t="shared" si="3"/>
        <v>8</v>
      </c>
      <c r="EF26" s="302">
        <f t="shared" si="1"/>
        <v>1</v>
      </c>
      <c r="EG26" s="302">
        <v>12</v>
      </c>
      <c r="EH26" s="302">
        <v>14</v>
      </c>
      <c r="EI26" s="302">
        <v>14</v>
      </c>
      <c r="EJ26" s="302">
        <v>14</v>
      </c>
      <c r="EK26" s="303">
        <v>13</v>
      </c>
      <c r="EL26" s="163"/>
      <c r="EM26" s="163"/>
      <c r="EN26" s="192"/>
      <c r="EO26" s="193"/>
      <c r="EP26" s="193"/>
      <c r="EV26" s="192"/>
      <c r="EW26" s="193"/>
      <c r="EX26" s="193"/>
    </row>
    <row r="27" spans="1:154" ht="19.5" customHeight="1">
      <c r="A27" s="14" t="s">
        <v>65</v>
      </c>
      <c r="B27" s="304">
        <v>221</v>
      </c>
      <c r="C27" s="264">
        <v>192</v>
      </c>
      <c r="D27" s="264">
        <v>183</v>
      </c>
      <c r="E27" s="264">
        <v>192</v>
      </c>
      <c r="F27" s="264">
        <v>179</v>
      </c>
      <c r="G27" s="264">
        <v>165</v>
      </c>
      <c r="H27" s="305">
        <v>157</v>
      </c>
      <c r="I27" s="84">
        <v>26</v>
      </c>
      <c r="J27" s="8">
        <v>28</v>
      </c>
      <c r="K27" s="8">
        <v>28</v>
      </c>
      <c r="L27" s="8">
        <v>28</v>
      </c>
      <c r="M27" s="8">
        <v>27</v>
      </c>
      <c r="N27" s="8">
        <v>27</v>
      </c>
      <c r="O27" s="306">
        <v>27</v>
      </c>
      <c r="P27" s="84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307">
        <v>26</v>
      </c>
      <c r="X27" s="264">
        <v>28</v>
      </c>
      <c r="Y27" s="264">
        <v>28</v>
      </c>
      <c r="Z27" s="264">
        <v>28</v>
      </c>
      <c r="AA27" s="264">
        <f t="shared" si="0"/>
        <v>27</v>
      </c>
      <c r="AB27" s="264">
        <v>27</v>
      </c>
      <c r="AC27" s="262">
        <v>27</v>
      </c>
      <c r="AD27" s="84">
        <v>4</v>
      </c>
      <c r="AE27" s="8">
        <v>4</v>
      </c>
      <c r="AF27" s="8">
        <v>4</v>
      </c>
      <c r="AG27" s="8">
        <v>5</v>
      </c>
      <c r="AH27" s="8">
        <v>5</v>
      </c>
      <c r="AI27" s="8">
        <v>4</v>
      </c>
      <c r="AJ27" s="306">
        <v>4</v>
      </c>
      <c r="AK27" s="84">
        <v>18</v>
      </c>
      <c r="AL27" s="8">
        <v>18</v>
      </c>
      <c r="AM27" s="8">
        <v>20</v>
      </c>
      <c r="AN27" s="8">
        <v>21</v>
      </c>
      <c r="AO27" s="8">
        <v>21</v>
      </c>
      <c r="AP27" s="8">
        <v>21</v>
      </c>
      <c r="AQ27" s="8">
        <v>20</v>
      </c>
      <c r="AR27" s="84">
        <v>72</v>
      </c>
      <c r="AS27" s="8">
        <v>77</v>
      </c>
      <c r="AT27" s="8">
        <v>74</v>
      </c>
      <c r="AU27" s="8">
        <v>75</v>
      </c>
      <c r="AV27" s="8">
        <v>71</v>
      </c>
      <c r="AW27" s="8">
        <v>68</v>
      </c>
      <c r="AX27" s="306">
        <v>64</v>
      </c>
      <c r="AY27" s="84">
        <v>40</v>
      </c>
      <c r="AZ27" s="8">
        <v>32</v>
      </c>
      <c r="BA27" s="8">
        <v>29</v>
      </c>
      <c r="BB27" s="8">
        <v>39</v>
      </c>
      <c r="BC27" s="8">
        <v>38</v>
      </c>
      <c r="BD27" s="8">
        <v>37</v>
      </c>
      <c r="BE27" s="306">
        <v>31</v>
      </c>
      <c r="BF27" s="308">
        <v>0</v>
      </c>
      <c r="BG27" s="309">
        <v>0</v>
      </c>
      <c r="BH27" s="309">
        <v>0</v>
      </c>
      <c r="BI27" s="309">
        <v>0</v>
      </c>
      <c r="BJ27" s="309">
        <v>0</v>
      </c>
      <c r="BK27" s="8">
        <v>0</v>
      </c>
      <c r="BL27" s="310">
        <v>0</v>
      </c>
      <c r="BM27" s="307">
        <v>136</v>
      </c>
      <c r="BN27" s="264">
        <v>131</v>
      </c>
      <c r="BO27" s="264">
        <f t="shared" si="2"/>
        <v>127</v>
      </c>
      <c r="BP27" s="264">
        <v>140</v>
      </c>
      <c r="BQ27" s="264">
        <v>135</v>
      </c>
      <c r="BR27" s="264">
        <v>130</v>
      </c>
      <c r="BS27" s="262">
        <v>119</v>
      </c>
      <c r="BT27" s="309">
        <v>4</v>
      </c>
      <c r="BU27" s="309">
        <v>3</v>
      </c>
      <c r="BV27" s="309">
        <v>4</v>
      </c>
      <c r="BW27" s="309">
        <v>3</v>
      </c>
      <c r="BX27" s="309">
        <v>4</v>
      </c>
      <c r="BY27" s="309">
        <v>0</v>
      </c>
      <c r="BZ27" s="310">
        <v>0</v>
      </c>
      <c r="CA27" s="308">
        <v>0</v>
      </c>
      <c r="CB27" s="309">
        <v>0</v>
      </c>
      <c r="CC27" s="309">
        <v>0</v>
      </c>
      <c r="CD27" s="309">
        <v>0</v>
      </c>
      <c r="CE27" s="309">
        <v>0</v>
      </c>
      <c r="CF27" s="309">
        <v>0</v>
      </c>
      <c r="CG27" s="310">
        <v>0</v>
      </c>
      <c r="CH27" s="308">
        <v>4</v>
      </c>
      <c r="CI27" s="309">
        <v>0</v>
      </c>
      <c r="CJ27" s="309">
        <v>0</v>
      </c>
      <c r="CK27" s="309">
        <v>0</v>
      </c>
      <c r="CL27" s="309">
        <v>0</v>
      </c>
      <c r="CM27" s="309">
        <v>0</v>
      </c>
      <c r="CN27" s="310">
        <v>0</v>
      </c>
      <c r="CO27" s="308">
        <v>0</v>
      </c>
      <c r="CP27" s="309">
        <v>0</v>
      </c>
      <c r="CQ27" s="309">
        <v>0</v>
      </c>
      <c r="CR27" s="309">
        <v>0</v>
      </c>
      <c r="CS27" s="309">
        <v>0</v>
      </c>
      <c r="CT27" s="309">
        <v>0</v>
      </c>
      <c r="CU27" s="310">
        <v>0</v>
      </c>
      <c r="CV27" s="308">
        <v>3</v>
      </c>
      <c r="CW27" s="309">
        <v>1</v>
      </c>
      <c r="CX27" s="309">
        <v>0</v>
      </c>
      <c r="CY27" s="309">
        <v>0</v>
      </c>
      <c r="CZ27" s="309">
        <v>0</v>
      </c>
      <c r="DA27" s="309">
        <v>0</v>
      </c>
      <c r="DB27" s="310">
        <v>0</v>
      </c>
      <c r="DC27" s="311">
        <v>16</v>
      </c>
      <c r="DD27" s="312">
        <v>11</v>
      </c>
      <c r="DE27" s="312">
        <v>10</v>
      </c>
      <c r="DF27" s="312">
        <v>8</v>
      </c>
      <c r="DG27" s="312">
        <v>6</v>
      </c>
      <c r="DH27" s="312">
        <v>6</v>
      </c>
      <c r="DI27" s="313">
        <v>6</v>
      </c>
      <c r="DJ27" s="311">
        <v>0</v>
      </c>
      <c r="DK27" s="312">
        <v>0</v>
      </c>
      <c r="DL27" s="312">
        <v>0</v>
      </c>
      <c r="DM27" s="312">
        <v>0</v>
      </c>
      <c r="DN27" s="312">
        <v>0</v>
      </c>
      <c r="DO27" s="312">
        <v>0</v>
      </c>
      <c r="DP27" s="313">
        <v>0</v>
      </c>
      <c r="DQ27" s="311">
        <v>0</v>
      </c>
      <c r="DR27" s="312">
        <v>0</v>
      </c>
      <c r="DS27" s="312">
        <v>0</v>
      </c>
      <c r="DT27" s="312">
        <v>0</v>
      </c>
      <c r="DU27" s="312">
        <v>0</v>
      </c>
      <c r="DV27" s="312">
        <v>0</v>
      </c>
      <c r="DW27" s="313">
        <v>0</v>
      </c>
      <c r="DX27" s="312">
        <v>30</v>
      </c>
      <c r="DY27" s="312">
        <v>18</v>
      </c>
      <c r="DZ27" s="312">
        <v>14</v>
      </c>
      <c r="EA27" s="312">
        <v>11</v>
      </c>
      <c r="EB27" s="312">
        <v>11</v>
      </c>
      <c r="EC27" s="312">
        <v>2</v>
      </c>
      <c r="ED27" s="313">
        <v>5</v>
      </c>
      <c r="EE27" s="314">
        <f t="shared" si="3"/>
        <v>57</v>
      </c>
      <c r="EF27" s="315">
        <f t="shared" si="1"/>
        <v>46</v>
      </c>
      <c r="EG27" s="315">
        <v>28</v>
      </c>
      <c r="EH27" s="315">
        <v>24</v>
      </c>
      <c r="EI27" s="315">
        <v>17</v>
      </c>
      <c r="EJ27" s="315">
        <v>8</v>
      </c>
      <c r="EK27" s="316">
        <v>11</v>
      </c>
      <c r="EL27" s="163"/>
      <c r="EM27" s="163"/>
      <c r="EN27" s="192"/>
      <c r="EO27" s="193"/>
      <c r="EP27" s="193"/>
      <c r="EV27" s="192"/>
      <c r="EW27" s="193"/>
      <c r="EX27" s="193"/>
    </row>
    <row r="28" spans="1:154" ht="19.5" customHeight="1">
      <c r="A28" s="14" t="s">
        <v>59</v>
      </c>
      <c r="B28" s="288">
        <v>289</v>
      </c>
      <c r="C28" s="277">
        <v>308</v>
      </c>
      <c r="D28" s="277">
        <v>418</v>
      </c>
      <c r="E28" s="277">
        <v>508</v>
      </c>
      <c r="F28" s="277">
        <v>552</v>
      </c>
      <c r="G28" s="277">
        <v>65</v>
      </c>
      <c r="H28" s="289">
        <v>76</v>
      </c>
      <c r="I28" s="85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290">
        <v>0</v>
      </c>
      <c r="P28" s="85">
        <v>3</v>
      </c>
      <c r="Q28" s="66">
        <v>4</v>
      </c>
      <c r="R28" s="66">
        <v>4</v>
      </c>
      <c r="S28" s="66">
        <v>6</v>
      </c>
      <c r="T28" s="66">
        <v>6</v>
      </c>
      <c r="U28" s="66">
        <v>6</v>
      </c>
      <c r="V28" s="66">
        <v>6</v>
      </c>
      <c r="W28" s="291">
        <v>3</v>
      </c>
      <c r="X28" s="277">
        <v>4</v>
      </c>
      <c r="Y28" s="277">
        <v>4</v>
      </c>
      <c r="Z28" s="277">
        <v>6</v>
      </c>
      <c r="AA28" s="277">
        <f t="shared" si="0"/>
        <v>6</v>
      </c>
      <c r="AB28" s="277">
        <v>6</v>
      </c>
      <c r="AC28" s="263">
        <v>6</v>
      </c>
      <c r="AD28" s="85">
        <v>0</v>
      </c>
      <c r="AE28" s="66">
        <v>0</v>
      </c>
      <c r="AF28" s="66">
        <v>0</v>
      </c>
      <c r="AG28" s="66">
        <v>0</v>
      </c>
      <c r="AH28" s="66">
        <v>0</v>
      </c>
      <c r="AI28" s="66">
        <v>0</v>
      </c>
      <c r="AJ28" s="290">
        <v>0</v>
      </c>
      <c r="AK28" s="85">
        <v>0</v>
      </c>
      <c r="AL28" s="66">
        <v>0</v>
      </c>
      <c r="AM28" s="66">
        <v>0</v>
      </c>
      <c r="AN28" s="66">
        <v>0</v>
      </c>
      <c r="AO28" s="66">
        <v>0</v>
      </c>
      <c r="AP28" s="66">
        <v>0</v>
      </c>
      <c r="AQ28" s="66">
        <v>0</v>
      </c>
      <c r="AR28" s="85">
        <v>1</v>
      </c>
      <c r="AS28" s="66">
        <v>1</v>
      </c>
      <c r="AT28" s="66">
        <v>2</v>
      </c>
      <c r="AU28" s="66">
        <v>2</v>
      </c>
      <c r="AV28" s="66">
        <v>4</v>
      </c>
      <c r="AW28" s="66">
        <v>8</v>
      </c>
      <c r="AX28" s="290">
        <v>12</v>
      </c>
      <c r="AY28" s="85">
        <v>1</v>
      </c>
      <c r="AZ28" s="66">
        <v>1</v>
      </c>
      <c r="BA28" s="66">
        <v>1</v>
      </c>
      <c r="BB28" s="66">
        <v>1</v>
      </c>
      <c r="BC28" s="66">
        <v>1</v>
      </c>
      <c r="BD28" s="66">
        <v>1</v>
      </c>
      <c r="BE28" s="290">
        <v>1</v>
      </c>
      <c r="BF28" s="292">
        <v>9</v>
      </c>
      <c r="BG28" s="293">
        <v>8</v>
      </c>
      <c r="BH28" s="293">
        <v>8</v>
      </c>
      <c r="BI28" s="293">
        <v>10</v>
      </c>
      <c r="BJ28" s="293">
        <v>10</v>
      </c>
      <c r="BK28" s="66">
        <v>10</v>
      </c>
      <c r="BL28" s="294">
        <v>10</v>
      </c>
      <c r="BM28" s="291">
        <f>AK28+AR28+AY28+BF28</f>
        <v>11</v>
      </c>
      <c r="BN28" s="277">
        <f>AL28+AS28+AZ28+BG28</f>
        <v>10</v>
      </c>
      <c r="BO28" s="277">
        <f t="shared" si="2"/>
        <v>11</v>
      </c>
      <c r="BP28" s="277">
        <v>13</v>
      </c>
      <c r="BQ28" s="277">
        <v>15</v>
      </c>
      <c r="BR28" s="277">
        <v>19</v>
      </c>
      <c r="BS28" s="263">
        <v>23</v>
      </c>
      <c r="BT28" s="293">
        <v>2</v>
      </c>
      <c r="BU28" s="293">
        <v>1</v>
      </c>
      <c r="BV28" s="293">
        <v>1</v>
      </c>
      <c r="BW28" s="293">
        <v>1</v>
      </c>
      <c r="BX28" s="293">
        <v>1</v>
      </c>
      <c r="BY28" s="293">
        <v>0</v>
      </c>
      <c r="BZ28" s="294">
        <v>0</v>
      </c>
      <c r="CA28" s="292">
        <v>52</v>
      </c>
      <c r="CB28" s="293">
        <v>59</v>
      </c>
      <c r="CC28" s="293">
        <v>95</v>
      </c>
      <c r="CD28" s="293">
        <v>159</v>
      </c>
      <c r="CE28" s="293">
        <v>237</v>
      </c>
      <c r="CF28" s="293">
        <v>0</v>
      </c>
      <c r="CG28" s="294">
        <v>0</v>
      </c>
      <c r="CH28" s="292">
        <v>7</v>
      </c>
      <c r="CI28" s="293">
        <v>12</v>
      </c>
      <c r="CJ28" s="293">
        <v>12</v>
      </c>
      <c r="CK28" s="293">
        <v>10</v>
      </c>
      <c r="CL28" s="293">
        <v>13</v>
      </c>
      <c r="CM28" s="293">
        <v>0</v>
      </c>
      <c r="CN28" s="294">
        <v>0</v>
      </c>
      <c r="CO28" s="292">
        <v>21</v>
      </c>
      <c r="CP28" s="293">
        <v>26</v>
      </c>
      <c r="CQ28" s="293">
        <v>33</v>
      </c>
      <c r="CR28" s="293">
        <v>30</v>
      </c>
      <c r="CS28" s="293">
        <v>32</v>
      </c>
      <c r="CT28" s="293">
        <v>0</v>
      </c>
      <c r="CU28" s="294">
        <v>0</v>
      </c>
      <c r="CV28" s="292">
        <v>14</v>
      </c>
      <c r="CW28" s="293">
        <v>15</v>
      </c>
      <c r="CX28" s="293">
        <v>18</v>
      </c>
      <c r="CY28" s="293">
        <v>31</v>
      </c>
      <c r="CZ28" s="293">
        <v>60</v>
      </c>
      <c r="DA28" s="293">
        <v>0</v>
      </c>
      <c r="DB28" s="294">
        <v>0</v>
      </c>
      <c r="DC28" s="298">
        <v>23</v>
      </c>
      <c r="DD28" s="299">
        <v>24</v>
      </c>
      <c r="DE28" s="299">
        <v>25</v>
      </c>
      <c r="DF28" s="299">
        <v>26</v>
      </c>
      <c r="DG28" s="299">
        <v>27</v>
      </c>
      <c r="DH28" s="299">
        <v>28</v>
      </c>
      <c r="DI28" s="300">
        <v>34</v>
      </c>
      <c r="DJ28" s="298">
        <v>3</v>
      </c>
      <c r="DK28" s="299">
        <v>3</v>
      </c>
      <c r="DL28" s="299">
        <v>5</v>
      </c>
      <c r="DM28" s="299">
        <v>4</v>
      </c>
      <c r="DN28" s="299">
        <v>5</v>
      </c>
      <c r="DO28" s="299">
        <v>0</v>
      </c>
      <c r="DP28" s="300">
        <v>0</v>
      </c>
      <c r="DQ28" s="298">
        <v>58</v>
      </c>
      <c r="DR28" s="299">
        <v>56</v>
      </c>
      <c r="DS28" s="299">
        <v>63</v>
      </c>
      <c r="DT28" s="299">
        <v>60</v>
      </c>
      <c r="DU28" s="299">
        <v>69</v>
      </c>
      <c r="DV28" s="299">
        <v>0</v>
      </c>
      <c r="DW28" s="300">
        <v>0</v>
      </c>
      <c r="DX28" s="299">
        <v>92</v>
      </c>
      <c r="DY28" s="299">
        <v>98</v>
      </c>
      <c r="DZ28" s="299">
        <v>95</v>
      </c>
      <c r="EA28" s="299">
        <v>97</v>
      </c>
      <c r="EB28" s="299">
        <v>70</v>
      </c>
      <c r="EC28" s="299">
        <v>12</v>
      </c>
      <c r="ED28" s="300">
        <v>13</v>
      </c>
      <c r="EE28" s="301">
        <f t="shared" si="3"/>
        <v>272</v>
      </c>
      <c r="EF28" s="302">
        <f t="shared" si="1"/>
        <v>102</v>
      </c>
      <c r="EG28" s="302">
        <v>403</v>
      </c>
      <c r="EH28" s="302">
        <v>489</v>
      </c>
      <c r="EI28" s="302">
        <v>531</v>
      </c>
      <c r="EJ28" s="302">
        <v>40</v>
      </c>
      <c r="EK28" s="303">
        <v>47</v>
      </c>
      <c r="EL28" s="163"/>
      <c r="EM28" s="163"/>
      <c r="EN28" s="192"/>
      <c r="EO28" s="193"/>
      <c r="EP28" s="193"/>
      <c r="EV28" s="192"/>
      <c r="EW28" s="193"/>
      <c r="EX28" s="193"/>
    </row>
    <row r="29" spans="1:154" ht="19.5" customHeight="1">
      <c r="A29" s="14" t="s">
        <v>60</v>
      </c>
      <c r="B29" s="304">
        <v>0</v>
      </c>
      <c r="C29" s="264">
        <v>0</v>
      </c>
      <c r="D29" s="264">
        <v>0</v>
      </c>
      <c r="E29" s="264">
        <v>0</v>
      </c>
      <c r="F29" s="264">
        <v>0</v>
      </c>
      <c r="G29" s="264">
        <v>0</v>
      </c>
      <c r="H29" s="305">
        <v>0</v>
      </c>
      <c r="I29" s="84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306">
        <v>0</v>
      </c>
      <c r="P29" s="84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4">
        <v>0</v>
      </c>
      <c r="X29" s="8">
        <v>0</v>
      </c>
      <c r="Y29" s="8">
        <v>0</v>
      </c>
      <c r="Z29" s="8">
        <v>0</v>
      </c>
      <c r="AA29" s="264">
        <f t="shared" si="0"/>
        <v>0</v>
      </c>
      <c r="AB29" s="264">
        <v>0</v>
      </c>
      <c r="AC29" s="262">
        <v>0</v>
      </c>
      <c r="AD29" s="84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306">
        <v>0</v>
      </c>
      <c r="AK29" s="84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4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306">
        <v>0</v>
      </c>
      <c r="AY29" s="84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306">
        <v>0</v>
      </c>
      <c r="BF29" s="308">
        <v>0</v>
      </c>
      <c r="BG29" s="309">
        <v>0</v>
      </c>
      <c r="BH29" s="309">
        <v>0</v>
      </c>
      <c r="BI29" s="309">
        <v>0</v>
      </c>
      <c r="BJ29" s="309">
        <v>0</v>
      </c>
      <c r="BK29" s="8">
        <v>0</v>
      </c>
      <c r="BL29" s="310">
        <v>0</v>
      </c>
      <c r="BM29" s="307">
        <f>AK29+AR29+AY29+BF29</f>
        <v>0</v>
      </c>
      <c r="BN29" s="264">
        <f>AL29+AS29+AZ29+BG29</f>
        <v>0</v>
      </c>
      <c r="BO29" s="264">
        <f t="shared" si="2"/>
        <v>0</v>
      </c>
      <c r="BP29" s="264">
        <v>0</v>
      </c>
      <c r="BQ29" s="264">
        <v>0</v>
      </c>
      <c r="BR29" s="264">
        <v>0</v>
      </c>
      <c r="BS29" s="262">
        <v>0</v>
      </c>
      <c r="BT29" s="309">
        <v>0</v>
      </c>
      <c r="BU29" s="309">
        <v>0</v>
      </c>
      <c r="BV29" s="309">
        <v>0</v>
      </c>
      <c r="BW29" s="309">
        <v>0</v>
      </c>
      <c r="BX29" s="309">
        <v>0</v>
      </c>
      <c r="BY29" s="309">
        <v>0</v>
      </c>
      <c r="BZ29" s="310">
        <v>0</v>
      </c>
      <c r="CA29" s="308">
        <v>0</v>
      </c>
      <c r="CB29" s="309">
        <v>0</v>
      </c>
      <c r="CC29" s="309">
        <v>0</v>
      </c>
      <c r="CD29" s="309">
        <v>0</v>
      </c>
      <c r="CE29" s="309">
        <v>0</v>
      </c>
      <c r="CF29" s="309">
        <v>0</v>
      </c>
      <c r="CG29" s="310">
        <v>0</v>
      </c>
      <c r="CH29" s="308">
        <v>0</v>
      </c>
      <c r="CI29" s="309">
        <v>0</v>
      </c>
      <c r="CJ29" s="309">
        <v>0</v>
      </c>
      <c r="CK29" s="309">
        <v>0</v>
      </c>
      <c r="CL29" s="309">
        <v>0</v>
      </c>
      <c r="CM29" s="309">
        <v>0</v>
      </c>
      <c r="CN29" s="310">
        <v>0</v>
      </c>
      <c r="CO29" s="308">
        <v>0</v>
      </c>
      <c r="CP29" s="309">
        <v>0</v>
      </c>
      <c r="CQ29" s="309">
        <v>0</v>
      </c>
      <c r="CR29" s="309">
        <v>0</v>
      </c>
      <c r="CS29" s="309">
        <v>0</v>
      </c>
      <c r="CT29" s="309">
        <v>0</v>
      </c>
      <c r="CU29" s="310">
        <v>0</v>
      </c>
      <c r="CV29" s="308">
        <v>0</v>
      </c>
      <c r="CW29" s="309">
        <v>0</v>
      </c>
      <c r="CX29" s="309">
        <v>0</v>
      </c>
      <c r="CY29" s="309">
        <v>0</v>
      </c>
      <c r="CZ29" s="309">
        <v>0</v>
      </c>
      <c r="DA29" s="309">
        <v>0</v>
      </c>
      <c r="DB29" s="310">
        <v>0</v>
      </c>
      <c r="DC29" s="311">
        <v>0</v>
      </c>
      <c r="DD29" s="312">
        <v>0</v>
      </c>
      <c r="DE29" s="312">
        <v>0</v>
      </c>
      <c r="DF29" s="312">
        <v>0</v>
      </c>
      <c r="DG29" s="312">
        <v>0</v>
      </c>
      <c r="DH29" s="312">
        <v>0</v>
      </c>
      <c r="DI29" s="313">
        <v>0</v>
      </c>
      <c r="DJ29" s="311">
        <v>0</v>
      </c>
      <c r="DK29" s="312">
        <v>0</v>
      </c>
      <c r="DL29" s="312">
        <v>0</v>
      </c>
      <c r="DM29" s="312">
        <v>0</v>
      </c>
      <c r="DN29" s="312">
        <v>0</v>
      </c>
      <c r="DO29" s="312">
        <v>0</v>
      </c>
      <c r="DP29" s="313">
        <v>0</v>
      </c>
      <c r="DQ29" s="311">
        <v>0</v>
      </c>
      <c r="DR29" s="312">
        <v>0</v>
      </c>
      <c r="DS29" s="312">
        <v>0</v>
      </c>
      <c r="DT29" s="312">
        <v>0</v>
      </c>
      <c r="DU29" s="312">
        <v>0</v>
      </c>
      <c r="DV29" s="312">
        <v>0</v>
      </c>
      <c r="DW29" s="313">
        <v>0</v>
      </c>
      <c r="DX29" s="312">
        <v>0</v>
      </c>
      <c r="DY29" s="312">
        <v>0</v>
      </c>
      <c r="DZ29" s="312">
        <v>0</v>
      </c>
      <c r="EA29" s="312">
        <v>0</v>
      </c>
      <c r="EB29" s="312">
        <v>0</v>
      </c>
      <c r="EC29" s="312">
        <v>0</v>
      </c>
      <c r="ED29" s="313">
        <v>0</v>
      </c>
      <c r="EE29" s="314">
        <f t="shared" si="3"/>
        <v>0</v>
      </c>
      <c r="EF29" s="315">
        <f t="shared" si="1"/>
        <v>0</v>
      </c>
      <c r="EG29" s="315">
        <v>0</v>
      </c>
      <c r="EH29" s="315">
        <v>0</v>
      </c>
      <c r="EI29" s="315">
        <v>0</v>
      </c>
      <c r="EJ29" s="315">
        <v>0</v>
      </c>
      <c r="EK29" s="316">
        <v>0</v>
      </c>
      <c r="EL29" s="163"/>
      <c r="EM29" s="163"/>
      <c r="EN29" s="192"/>
      <c r="EO29" s="193"/>
      <c r="EP29" s="193"/>
      <c r="EV29" s="192"/>
      <c r="EW29" s="193"/>
      <c r="EX29" s="193"/>
    </row>
    <row r="30" spans="1:178" s="194" customFormat="1" ht="19.5" customHeight="1">
      <c r="A30" s="14" t="s">
        <v>61</v>
      </c>
      <c r="B30" s="288">
        <v>175</v>
      </c>
      <c r="C30" s="277">
        <v>192</v>
      </c>
      <c r="D30" s="277">
        <v>305</v>
      </c>
      <c r="E30" s="277">
        <v>368</v>
      </c>
      <c r="F30" s="277">
        <v>366</v>
      </c>
      <c r="G30" s="277">
        <v>234</v>
      </c>
      <c r="H30" s="289">
        <v>252</v>
      </c>
      <c r="I30" s="85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290">
        <v>0</v>
      </c>
      <c r="P30" s="85">
        <v>3</v>
      </c>
      <c r="Q30" s="66">
        <v>3</v>
      </c>
      <c r="R30" s="66">
        <v>3</v>
      </c>
      <c r="S30" s="66">
        <v>3</v>
      </c>
      <c r="T30" s="66">
        <v>3</v>
      </c>
      <c r="U30" s="66">
        <v>3</v>
      </c>
      <c r="V30" s="66">
        <v>3</v>
      </c>
      <c r="W30" s="291">
        <v>3</v>
      </c>
      <c r="X30" s="277">
        <v>3</v>
      </c>
      <c r="Y30" s="277">
        <v>3</v>
      </c>
      <c r="Z30" s="277">
        <v>3</v>
      </c>
      <c r="AA30" s="277">
        <f t="shared" si="0"/>
        <v>3</v>
      </c>
      <c r="AB30" s="277">
        <v>3</v>
      </c>
      <c r="AC30" s="263">
        <v>3</v>
      </c>
      <c r="AD30" s="85">
        <v>1</v>
      </c>
      <c r="AE30" s="66">
        <v>3</v>
      </c>
      <c r="AF30" s="66">
        <v>3</v>
      </c>
      <c r="AG30" s="66">
        <v>3</v>
      </c>
      <c r="AH30" s="66">
        <v>3</v>
      </c>
      <c r="AI30" s="66">
        <v>3</v>
      </c>
      <c r="AJ30" s="290">
        <v>3</v>
      </c>
      <c r="AK30" s="85">
        <v>0</v>
      </c>
      <c r="AL30" s="66">
        <v>0</v>
      </c>
      <c r="AM30" s="66">
        <v>0</v>
      </c>
      <c r="AN30" s="66">
        <v>0</v>
      </c>
      <c r="AO30" s="66">
        <v>0</v>
      </c>
      <c r="AP30" s="66">
        <v>0</v>
      </c>
      <c r="AQ30" s="66">
        <v>0</v>
      </c>
      <c r="AR30" s="85">
        <v>0</v>
      </c>
      <c r="AS30" s="66">
        <v>0</v>
      </c>
      <c r="AT30" s="66">
        <v>0</v>
      </c>
      <c r="AU30" s="66">
        <v>0</v>
      </c>
      <c r="AV30" s="66">
        <v>0</v>
      </c>
      <c r="AW30" s="66">
        <v>0</v>
      </c>
      <c r="AX30" s="290">
        <v>0</v>
      </c>
      <c r="AY30" s="85">
        <v>0</v>
      </c>
      <c r="AZ30" s="66">
        <v>0</v>
      </c>
      <c r="BA30" s="66">
        <v>0</v>
      </c>
      <c r="BB30" s="66">
        <v>0</v>
      </c>
      <c r="BC30" s="66">
        <v>0</v>
      </c>
      <c r="BD30" s="66">
        <v>0</v>
      </c>
      <c r="BE30" s="290">
        <v>0</v>
      </c>
      <c r="BF30" s="292">
        <v>0</v>
      </c>
      <c r="BG30" s="293">
        <v>0</v>
      </c>
      <c r="BH30" s="293">
        <v>0</v>
      </c>
      <c r="BI30" s="293">
        <v>0</v>
      </c>
      <c r="BJ30" s="293">
        <v>0</v>
      </c>
      <c r="BK30" s="66">
        <v>0</v>
      </c>
      <c r="BL30" s="294">
        <v>0</v>
      </c>
      <c r="BM30" s="291">
        <v>1</v>
      </c>
      <c r="BN30" s="277">
        <v>3</v>
      </c>
      <c r="BO30" s="277">
        <f t="shared" si="2"/>
        <v>3</v>
      </c>
      <c r="BP30" s="277">
        <v>3</v>
      </c>
      <c r="BQ30" s="277">
        <v>3</v>
      </c>
      <c r="BR30" s="277">
        <v>3</v>
      </c>
      <c r="BS30" s="263">
        <v>3</v>
      </c>
      <c r="BT30" s="293">
        <v>0</v>
      </c>
      <c r="BU30" s="293">
        <v>0</v>
      </c>
      <c r="BV30" s="293">
        <v>0</v>
      </c>
      <c r="BW30" s="293">
        <v>0</v>
      </c>
      <c r="BX30" s="293">
        <v>0</v>
      </c>
      <c r="BY30" s="293">
        <v>0</v>
      </c>
      <c r="BZ30" s="294">
        <v>0</v>
      </c>
      <c r="CA30" s="292">
        <v>0</v>
      </c>
      <c r="CB30" s="293">
        <v>1</v>
      </c>
      <c r="CC30" s="293">
        <v>1</v>
      </c>
      <c r="CD30" s="293">
        <v>1</v>
      </c>
      <c r="CE30" s="293">
        <v>0</v>
      </c>
      <c r="CF30" s="293">
        <v>0</v>
      </c>
      <c r="CG30" s="294">
        <v>0</v>
      </c>
      <c r="CH30" s="292">
        <v>3</v>
      </c>
      <c r="CI30" s="293">
        <v>4</v>
      </c>
      <c r="CJ30" s="293">
        <v>14</v>
      </c>
      <c r="CK30" s="293">
        <v>16</v>
      </c>
      <c r="CL30" s="293">
        <v>8</v>
      </c>
      <c r="CM30" s="293">
        <v>0</v>
      </c>
      <c r="CN30" s="294">
        <v>0</v>
      </c>
      <c r="CO30" s="292">
        <v>0</v>
      </c>
      <c r="CP30" s="293">
        <v>0</v>
      </c>
      <c r="CQ30" s="293">
        <v>2</v>
      </c>
      <c r="CR30" s="293">
        <v>0</v>
      </c>
      <c r="CS30" s="293">
        <v>2</v>
      </c>
      <c r="CT30" s="293">
        <v>0</v>
      </c>
      <c r="CU30" s="294">
        <v>0</v>
      </c>
      <c r="CV30" s="292">
        <v>0</v>
      </c>
      <c r="CW30" s="293">
        <v>0</v>
      </c>
      <c r="CX30" s="293">
        <v>0</v>
      </c>
      <c r="CY30" s="293">
        <v>0</v>
      </c>
      <c r="CZ30" s="293">
        <v>0</v>
      </c>
      <c r="DA30" s="293">
        <v>0</v>
      </c>
      <c r="DB30" s="294">
        <v>0</v>
      </c>
      <c r="DC30" s="298">
        <v>83</v>
      </c>
      <c r="DD30" s="299">
        <v>90</v>
      </c>
      <c r="DE30" s="299">
        <v>154</v>
      </c>
      <c r="DF30" s="299">
        <v>183</v>
      </c>
      <c r="DG30" s="299">
        <v>206</v>
      </c>
      <c r="DH30" s="299">
        <v>209</v>
      </c>
      <c r="DI30" s="300">
        <v>226</v>
      </c>
      <c r="DJ30" s="298">
        <v>0</v>
      </c>
      <c r="DK30" s="299">
        <v>0</v>
      </c>
      <c r="DL30" s="299">
        <v>0</v>
      </c>
      <c r="DM30" s="299">
        <v>0</v>
      </c>
      <c r="DN30" s="299">
        <v>0</v>
      </c>
      <c r="DO30" s="299">
        <v>0</v>
      </c>
      <c r="DP30" s="300">
        <v>0</v>
      </c>
      <c r="DQ30" s="298">
        <v>1</v>
      </c>
      <c r="DR30" s="299">
        <v>1</v>
      </c>
      <c r="DS30" s="299">
        <v>0</v>
      </c>
      <c r="DT30" s="299">
        <v>1</v>
      </c>
      <c r="DU30" s="299">
        <v>1</v>
      </c>
      <c r="DV30" s="299">
        <v>0</v>
      </c>
      <c r="DW30" s="300">
        <v>0</v>
      </c>
      <c r="DX30" s="299">
        <v>84</v>
      </c>
      <c r="DY30" s="299">
        <v>90</v>
      </c>
      <c r="DZ30" s="299">
        <v>125</v>
      </c>
      <c r="EA30" s="299">
        <v>145</v>
      </c>
      <c r="EB30" s="299">
        <v>93</v>
      </c>
      <c r="EC30" s="299">
        <v>19</v>
      </c>
      <c r="ED30" s="300">
        <v>20</v>
      </c>
      <c r="EE30" s="301">
        <f t="shared" si="3"/>
        <v>171</v>
      </c>
      <c r="EF30" s="302">
        <f t="shared" si="1"/>
        <v>93</v>
      </c>
      <c r="EG30" s="302">
        <v>299</v>
      </c>
      <c r="EH30" s="302">
        <v>362</v>
      </c>
      <c r="EI30" s="302">
        <v>360</v>
      </c>
      <c r="EJ30" s="302">
        <v>228</v>
      </c>
      <c r="EK30" s="303">
        <v>246</v>
      </c>
      <c r="EL30" s="163"/>
      <c r="EM30" s="163"/>
      <c r="EN30" s="192"/>
      <c r="EO30" s="193"/>
      <c r="EP30" s="193"/>
      <c r="EQ30" s="119"/>
      <c r="ER30" s="119"/>
      <c r="ES30" s="119"/>
      <c r="ET30" s="119"/>
      <c r="EU30" s="119"/>
      <c r="EV30" s="192"/>
      <c r="EW30" s="193"/>
      <c r="EX30" s="193"/>
      <c r="EY30" s="119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19"/>
      <c r="FP30" s="119"/>
      <c r="FQ30" s="119"/>
      <c r="FR30" s="119"/>
      <c r="FS30" s="119"/>
      <c r="FT30" s="119"/>
      <c r="FU30" s="119"/>
      <c r="FV30" s="119"/>
    </row>
    <row r="31" spans="1:178" s="194" customFormat="1" ht="19.5" customHeight="1">
      <c r="A31" s="14" t="s">
        <v>94</v>
      </c>
      <c r="B31" s="304"/>
      <c r="C31" s="264"/>
      <c r="D31" s="264"/>
      <c r="E31" s="264"/>
      <c r="F31" s="264">
        <v>0</v>
      </c>
      <c r="G31" s="264">
        <v>88</v>
      </c>
      <c r="H31" s="305">
        <v>83</v>
      </c>
      <c r="I31" s="84">
        <v>0</v>
      </c>
      <c r="J31" s="8">
        <v>0</v>
      </c>
      <c r="K31" s="8">
        <v>0</v>
      </c>
      <c r="L31" s="8">
        <v>0</v>
      </c>
      <c r="M31" s="8">
        <v>0</v>
      </c>
      <c r="N31" s="8">
        <v>48</v>
      </c>
      <c r="O31" s="306">
        <v>48</v>
      </c>
      <c r="P31" s="84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4"/>
      <c r="X31" s="8"/>
      <c r="Y31" s="8"/>
      <c r="Z31" s="8"/>
      <c r="AA31" s="264">
        <f t="shared" si="0"/>
        <v>0</v>
      </c>
      <c r="AB31" s="264">
        <v>48</v>
      </c>
      <c r="AC31" s="262">
        <v>48</v>
      </c>
      <c r="AD31" s="84"/>
      <c r="AE31" s="8"/>
      <c r="AF31" s="8"/>
      <c r="AG31" s="8"/>
      <c r="AH31" s="8">
        <v>0</v>
      </c>
      <c r="AI31" s="8">
        <v>0</v>
      </c>
      <c r="AJ31" s="306">
        <v>0</v>
      </c>
      <c r="AK31" s="84"/>
      <c r="AL31" s="8"/>
      <c r="AM31" s="8"/>
      <c r="AN31" s="8"/>
      <c r="AO31" s="8">
        <v>0</v>
      </c>
      <c r="AP31" s="8">
        <v>0</v>
      </c>
      <c r="AQ31" s="8">
        <v>0</v>
      </c>
      <c r="AR31" s="84">
        <v>0</v>
      </c>
      <c r="AS31" s="8">
        <v>0</v>
      </c>
      <c r="AT31" s="8">
        <v>0</v>
      </c>
      <c r="AU31" s="8">
        <v>0</v>
      </c>
      <c r="AV31" s="8">
        <v>0</v>
      </c>
      <c r="AW31" s="8">
        <v>3</v>
      </c>
      <c r="AX31" s="306">
        <v>1</v>
      </c>
      <c r="AY31" s="84"/>
      <c r="AZ31" s="8"/>
      <c r="BA31" s="8"/>
      <c r="BB31" s="8"/>
      <c r="BC31" s="8">
        <v>0</v>
      </c>
      <c r="BD31" s="8">
        <v>4</v>
      </c>
      <c r="BE31" s="306">
        <v>5</v>
      </c>
      <c r="BF31" s="308"/>
      <c r="BG31" s="309"/>
      <c r="BH31" s="309"/>
      <c r="BI31" s="309"/>
      <c r="BJ31" s="309"/>
      <c r="BK31" s="8">
        <v>0</v>
      </c>
      <c r="BL31" s="310">
        <v>0</v>
      </c>
      <c r="BM31" s="307"/>
      <c r="BN31" s="264"/>
      <c r="BO31" s="264"/>
      <c r="BP31" s="264"/>
      <c r="BQ31" s="264">
        <v>0</v>
      </c>
      <c r="BR31" s="264">
        <v>7</v>
      </c>
      <c r="BS31" s="262">
        <v>6</v>
      </c>
      <c r="BT31" s="309">
        <v>0</v>
      </c>
      <c r="BU31" s="309">
        <v>0</v>
      </c>
      <c r="BV31" s="309">
        <v>0</v>
      </c>
      <c r="BW31" s="309">
        <v>0</v>
      </c>
      <c r="BX31" s="309">
        <v>0</v>
      </c>
      <c r="BY31" s="309">
        <v>0</v>
      </c>
      <c r="BZ31" s="310">
        <v>0</v>
      </c>
      <c r="CA31" s="308"/>
      <c r="CB31" s="309"/>
      <c r="CC31" s="309"/>
      <c r="CD31" s="309"/>
      <c r="CE31" s="309">
        <v>0</v>
      </c>
      <c r="CF31" s="309">
        <v>0</v>
      </c>
      <c r="CG31" s="310">
        <v>0</v>
      </c>
      <c r="CH31" s="308"/>
      <c r="CI31" s="309"/>
      <c r="CJ31" s="309"/>
      <c r="CK31" s="309"/>
      <c r="CL31" s="309">
        <v>0</v>
      </c>
      <c r="CM31" s="309">
        <v>0</v>
      </c>
      <c r="CN31" s="310">
        <v>0</v>
      </c>
      <c r="CO31" s="308"/>
      <c r="CP31" s="309"/>
      <c r="CQ31" s="309"/>
      <c r="CR31" s="309"/>
      <c r="CS31" s="309"/>
      <c r="CT31" s="309">
        <v>0</v>
      </c>
      <c r="CU31" s="310">
        <v>0</v>
      </c>
      <c r="CV31" s="308"/>
      <c r="CW31" s="309"/>
      <c r="CX31" s="309"/>
      <c r="CY31" s="309"/>
      <c r="CZ31" s="309"/>
      <c r="DA31" s="309">
        <v>0</v>
      </c>
      <c r="DB31" s="310">
        <v>0</v>
      </c>
      <c r="DC31" s="311"/>
      <c r="DD31" s="312"/>
      <c r="DE31" s="312"/>
      <c r="DF31" s="312"/>
      <c r="DG31" s="312">
        <v>0</v>
      </c>
      <c r="DH31" s="312">
        <v>33</v>
      </c>
      <c r="DI31" s="313">
        <v>29</v>
      </c>
      <c r="DJ31" s="311"/>
      <c r="DK31" s="312"/>
      <c r="DL31" s="312"/>
      <c r="DM31" s="312"/>
      <c r="DN31" s="312">
        <v>0</v>
      </c>
      <c r="DO31" s="312">
        <v>0</v>
      </c>
      <c r="DP31" s="313">
        <v>0</v>
      </c>
      <c r="DQ31" s="311"/>
      <c r="DR31" s="312"/>
      <c r="DS31" s="312"/>
      <c r="DT31" s="312"/>
      <c r="DU31" s="312"/>
      <c r="DV31" s="312">
        <v>0</v>
      </c>
      <c r="DW31" s="313">
        <v>0</v>
      </c>
      <c r="DX31" s="312"/>
      <c r="DY31" s="312"/>
      <c r="DZ31" s="312"/>
      <c r="EA31" s="312"/>
      <c r="EB31" s="312"/>
      <c r="EC31" s="312"/>
      <c r="ED31" s="313">
        <v>0</v>
      </c>
      <c r="EE31" s="314"/>
      <c r="EF31" s="315"/>
      <c r="EG31" s="315"/>
      <c r="EH31" s="315"/>
      <c r="EI31" s="315">
        <v>0</v>
      </c>
      <c r="EJ31" s="315">
        <v>33</v>
      </c>
      <c r="EK31" s="316">
        <v>29</v>
      </c>
      <c r="EL31" s="163"/>
      <c r="EM31" s="163"/>
      <c r="EN31" s="192"/>
      <c r="EO31" s="193"/>
      <c r="EP31" s="193"/>
      <c r="EQ31" s="119"/>
      <c r="ER31" s="119"/>
      <c r="ES31" s="119"/>
      <c r="ET31" s="119"/>
      <c r="EU31" s="119"/>
      <c r="EV31" s="192"/>
      <c r="EW31" s="193"/>
      <c r="EX31" s="193"/>
      <c r="EY31" s="119"/>
      <c r="EZ31" s="119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19"/>
      <c r="FP31" s="119"/>
      <c r="FQ31" s="119"/>
      <c r="FR31" s="119"/>
      <c r="FS31" s="119"/>
      <c r="FT31" s="119"/>
      <c r="FU31" s="119"/>
      <c r="FV31" s="119"/>
    </row>
    <row r="32" spans="1:154" ht="19.5" customHeight="1">
      <c r="A32" s="14" t="s">
        <v>62</v>
      </c>
      <c r="B32" s="288">
        <v>25</v>
      </c>
      <c r="C32" s="277">
        <v>24</v>
      </c>
      <c r="D32" s="277">
        <v>25</v>
      </c>
      <c r="E32" s="277">
        <v>22</v>
      </c>
      <c r="F32" s="277">
        <v>19</v>
      </c>
      <c r="G32" s="277">
        <v>6</v>
      </c>
      <c r="H32" s="289">
        <v>6</v>
      </c>
      <c r="I32" s="85">
        <v>5</v>
      </c>
      <c r="J32" s="66">
        <v>5</v>
      </c>
      <c r="K32" s="66">
        <v>4</v>
      </c>
      <c r="L32" s="66">
        <v>4</v>
      </c>
      <c r="M32" s="66">
        <v>4</v>
      </c>
      <c r="N32" s="66">
        <v>4</v>
      </c>
      <c r="O32" s="290">
        <v>4</v>
      </c>
      <c r="P32" s="85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  <c r="V32" s="66">
        <v>0</v>
      </c>
      <c r="W32" s="291">
        <v>5</v>
      </c>
      <c r="X32" s="277">
        <v>5</v>
      </c>
      <c r="Y32" s="277">
        <v>4</v>
      </c>
      <c r="Z32" s="277">
        <v>4</v>
      </c>
      <c r="AA32" s="277">
        <f t="shared" si="0"/>
        <v>4</v>
      </c>
      <c r="AB32" s="277">
        <v>4</v>
      </c>
      <c r="AC32" s="263">
        <v>4</v>
      </c>
      <c r="AD32" s="85">
        <v>0</v>
      </c>
      <c r="AE32" s="66">
        <v>0</v>
      </c>
      <c r="AF32" s="66">
        <v>0</v>
      </c>
      <c r="AG32" s="66">
        <v>0</v>
      </c>
      <c r="AH32" s="66">
        <v>0</v>
      </c>
      <c r="AI32" s="66">
        <v>0</v>
      </c>
      <c r="AJ32" s="290">
        <v>0</v>
      </c>
      <c r="AK32" s="85">
        <v>0</v>
      </c>
      <c r="AL32" s="66">
        <v>0</v>
      </c>
      <c r="AM32" s="66">
        <v>0</v>
      </c>
      <c r="AN32" s="66">
        <v>0</v>
      </c>
      <c r="AO32" s="66">
        <v>0</v>
      </c>
      <c r="AP32" s="66">
        <v>0</v>
      </c>
      <c r="AQ32" s="66">
        <v>0</v>
      </c>
      <c r="AR32" s="85">
        <v>0</v>
      </c>
      <c r="AS32" s="66">
        <v>0</v>
      </c>
      <c r="AT32" s="66">
        <v>0</v>
      </c>
      <c r="AU32" s="66">
        <v>0</v>
      </c>
      <c r="AV32" s="66">
        <v>0</v>
      </c>
      <c r="AW32" s="66">
        <v>0</v>
      </c>
      <c r="AX32" s="290">
        <v>0</v>
      </c>
      <c r="AY32" s="85">
        <v>0</v>
      </c>
      <c r="AZ32" s="66">
        <v>0</v>
      </c>
      <c r="BA32" s="66">
        <v>0</v>
      </c>
      <c r="BB32" s="66">
        <v>0</v>
      </c>
      <c r="BC32" s="66">
        <v>0</v>
      </c>
      <c r="BD32" s="66">
        <v>0</v>
      </c>
      <c r="BE32" s="290">
        <v>0</v>
      </c>
      <c r="BF32" s="292">
        <v>0</v>
      </c>
      <c r="BG32" s="293">
        <v>0</v>
      </c>
      <c r="BH32" s="293">
        <v>0</v>
      </c>
      <c r="BI32" s="293">
        <v>0</v>
      </c>
      <c r="BJ32" s="293">
        <v>0</v>
      </c>
      <c r="BK32" s="66">
        <v>0</v>
      </c>
      <c r="BL32" s="294">
        <v>0</v>
      </c>
      <c r="BM32" s="291">
        <f aca="true" t="shared" si="5" ref="BM32:BN34">AK32+AR32+AY32+BF32</f>
        <v>0</v>
      </c>
      <c r="BN32" s="277">
        <f t="shared" si="5"/>
        <v>0</v>
      </c>
      <c r="BO32" s="277">
        <f t="shared" si="2"/>
        <v>0</v>
      </c>
      <c r="BP32" s="277">
        <v>0</v>
      </c>
      <c r="BQ32" s="277">
        <v>0</v>
      </c>
      <c r="BR32" s="277">
        <v>0</v>
      </c>
      <c r="BS32" s="263">
        <v>0</v>
      </c>
      <c r="BT32" s="293">
        <v>0</v>
      </c>
      <c r="BU32" s="293">
        <v>0</v>
      </c>
      <c r="BV32" s="293">
        <v>0</v>
      </c>
      <c r="BW32" s="293">
        <v>0</v>
      </c>
      <c r="BX32" s="293">
        <v>0</v>
      </c>
      <c r="BY32" s="293">
        <v>0</v>
      </c>
      <c r="BZ32" s="294">
        <v>0</v>
      </c>
      <c r="CA32" s="292">
        <v>0</v>
      </c>
      <c r="CB32" s="293">
        <v>0</v>
      </c>
      <c r="CC32" s="293">
        <v>0</v>
      </c>
      <c r="CD32" s="293">
        <v>0</v>
      </c>
      <c r="CE32" s="293">
        <v>0</v>
      </c>
      <c r="CF32" s="293">
        <v>0</v>
      </c>
      <c r="CG32" s="294">
        <v>0</v>
      </c>
      <c r="CH32" s="292">
        <v>0</v>
      </c>
      <c r="CI32" s="293">
        <v>0</v>
      </c>
      <c r="CJ32" s="293">
        <v>0</v>
      </c>
      <c r="CK32" s="293">
        <v>0</v>
      </c>
      <c r="CL32" s="293">
        <v>0</v>
      </c>
      <c r="CM32" s="293">
        <v>0</v>
      </c>
      <c r="CN32" s="294">
        <v>0</v>
      </c>
      <c r="CO32" s="292">
        <v>0</v>
      </c>
      <c r="CP32" s="293">
        <v>0</v>
      </c>
      <c r="CQ32" s="293">
        <v>0</v>
      </c>
      <c r="CR32" s="293">
        <v>0</v>
      </c>
      <c r="CS32" s="293">
        <v>0</v>
      </c>
      <c r="CT32" s="293">
        <v>0</v>
      </c>
      <c r="CU32" s="294">
        <v>0</v>
      </c>
      <c r="CV32" s="292">
        <v>0</v>
      </c>
      <c r="CW32" s="293">
        <v>0</v>
      </c>
      <c r="CX32" s="293">
        <v>0</v>
      </c>
      <c r="CY32" s="293">
        <v>0</v>
      </c>
      <c r="CZ32" s="293">
        <v>0</v>
      </c>
      <c r="DA32" s="293">
        <v>0</v>
      </c>
      <c r="DB32" s="294">
        <v>0</v>
      </c>
      <c r="DC32" s="298">
        <v>1</v>
      </c>
      <c r="DD32" s="299">
        <v>1</v>
      </c>
      <c r="DE32" s="299">
        <v>1</v>
      </c>
      <c r="DF32" s="299">
        <v>2</v>
      </c>
      <c r="DG32" s="299">
        <v>2</v>
      </c>
      <c r="DH32" s="299">
        <v>2</v>
      </c>
      <c r="DI32" s="300">
        <v>2</v>
      </c>
      <c r="DJ32" s="298">
        <v>0</v>
      </c>
      <c r="DK32" s="299">
        <v>0</v>
      </c>
      <c r="DL32" s="299">
        <v>0</v>
      </c>
      <c r="DM32" s="299">
        <v>0</v>
      </c>
      <c r="DN32" s="299">
        <v>0</v>
      </c>
      <c r="DO32" s="299">
        <v>0</v>
      </c>
      <c r="DP32" s="300">
        <v>0</v>
      </c>
      <c r="DQ32" s="298">
        <v>0</v>
      </c>
      <c r="DR32" s="299">
        <v>0</v>
      </c>
      <c r="DS32" s="299">
        <v>0</v>
      </c>
      <c r="DT32" s="299">
        <v>0</v>
      </c>
      <c r="DU32" s="299">
        <v>0</v>
      </c>
      <c r="DV32" s="299">
        <v>0</v>
      </c>
      <c r="DW32" s="300">
        <v>0</v>
      </c>
      <c r="DX32" s="299">
        <v>19</v>
      </c>
      <c r="DY32" s="299">
        <v>18</v>
      </c>
      <c r="DZ32" s="299">
        <v>20</v>
      </c>
      <c r="EA32" s="299">
        <v>16</v>
      </c>
      <c r="EB32" s="299">
        <v>13</v>
      </c>
      <c r="EC32" s="299">
        <v>0</v>
      </c>
      <c r="ED32" s="300">
        <v>0</v>
      </c>
      <c r="EE32" s="301">
        <f t="shared" si="3"/>
        <v>20</v>
      </c>
      <c r="EF32" s="302">
        <f>X32+DY32</f>
        <v>23</v>
      </c>
      <c r="EG32" s="302">
        <v>21</v>
      </c>
      <c r="EH32" s="302">
        <v>18</v>
      </c>
      <c r="EI32" s="302">
        <v>15</v>
      </c>
      <c r="EJ32" s="302">
        <v>2</v>
      </c>
      <c r="EK32" s="303">
        <v>2</v>
      </c>
      <c r="EL32" s="163"/>
      <c r="EM32" s="163"/>
      <c r="EN32" s="192"/>
      <c r="EO32" s="193"/>
      <c r="EP32" s="193"/>
      <c r="EV32" s="192"/>
      <c r="EW32" s="193"/>
      <c r="EX32" s="193"/>
    </row>
    <row r="33" spans="1:154" ht="19.5" customHeight="1">
      <c r="A33" s="14" t="s">
        <v>63</v>
      </c>
      <c r="B33" s="304">
        <v>34</v>
      </c>
      <c r="C33" s="264">
        <v>40</v>
      </c>
      <c r="D33" s="264">
        <v>37</v>
      </c>
      <c r="E33" s="264">
        <v>34</v>
      </c>
      <c r="F33" s="264">
        <v>15</v>
      </c>
      <c r="G33" s="264">
        <v>3</v>
      </c>
      <c r="H33" s="305">
        <v>3</v>
      </c>
      <c r="I33" s="84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306">
        <v>0</v>
      </c>
      <c r="P33" s="84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4">
        <v>0</v>
      </c>
      <c r="X33" s="8">
        <v>0</v>
      </c>
      <c r="Y33" s="8">
        <v>0</v>
      </c>
      <c r="Z33" s="8">
        <v>0</v>
      </c>
      <c r="AA33" s="264">
        <f t="shared" si="0"/>
        <v>0</v>
      </c>
      <c r="AB33" s="264">
        <v>0</v>
      </c>
      <c r="AC33" s="262">
        <v>0</v>
      </c>
      <c r="AD33" s="84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306">
        <v>0</v>
      </c>
      <c r="AK33" s="84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4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306">
        <v>0</v>
      </c>
      <c r="AY33" s="84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306">
        <v>0</v>
      </c>
      <c r="BF33" s="308">
        <v>0</v>
      </c>
      <c r="BG33" s="309">
        <v>0</v>
      </c>
      <c r="BH33" s="309">
        <v>0</v>
      </c>
      <c r="BI33" s="309">
        <v>0</v>
      </c>
      <c r="BJ33" s="309">
        <v>0</v>
      </c>
      <c r="BK33" s="8">
        <v>0</v>
      </c>
      <c r="BL33" s="310">
        <v>0</v>
      </c>
      <c r="BM33" s="307">
        <f t="shared" si="5"/>
        <v>0</v>
      </c>
      <c r="BN33" s="264">
        <f t="shared" si="5"/>
        <v>0</v>
      </c>
      <c r="BO33" s="264">
        <f t="shared" si="2"/>
        <v>0</v>
      </c>
      <c r="BP33" s="264">
        <v>0</v>
      </c>
      <c r="BQ33" s="264">
        <v>0</v>
      </c>
      <c r="BR33" s="264">
        <v>0</v>
      </c>
      <c r="BS33" s="262">
        <v>0</v>
      </c>
      <c r="BT33" s="309">
        <v>0</v>
      </c>
      <c r="BU33" s="309">
        <v>0</v>
      </c>
      <c r="BV33" s="309">
        <v>0</v>
      </c>
      <c r="BW33" s="309">
        <v>0</v>
      </c>
      <c r="BX33" s="309">
        <v>0</v>
      </c>
      <c r="BY33" s="309">
        <v>0</v>
      </c>
      <c r="BZ33" s="310">
        <v>0</v>
      </c>
      <c r="CA33" s="308">
        <v>0</v>
      </c>
      <c r="CB33" s="309">
        <v>0</v>
      </c>
      <c r="CC33" s="309">
        <v>0</v>
      </c>
      <c r="CD33" s="309">
        <v>0</v>
      </c>
      <c r="CE33" s="309">
        <v>0</v>
      </c>
      <c r="CF33" s="309">
        <v>0</v>
      </c>
      <c r="CG33" s="310">
        <v>0</v>
      </c>
      <c r="CH33" s="308">
        <v>0</v>
      </c>
      <c r="CI33" s="309">
        <v>0</v>
      </c>
      <c r="CJ33" s="309">
        <v>0</v>
      </c>
      <c r="CK33" s="309">
        <v>0</v>
      </c>
      <c r="CL33" s="309">
        <v>0</v>
      </c>
      <c r="CM33" s="309">
        <v>0</v>
      </c>
      <c r="CN33" s="310">
        <v>0</v>
      </c>
      <c r="CO33" s="308">
        <v>0</v>
      </c>
      <c r="CP33" s="309">
        <v>0</v>
      </c>
      <c r="CQ33" s="309">
        <v>0</v>
      </c>
      <c r="CR33" s="309">
        <v>0</v>
      </c>
      <c r="CS33" s="309">
        <v>0</v>
      </c>
      <c r="CT33" s="309">
        <v>0</v>
      </c>
      <c r="CU33" s="310">
        <v>0</v>
      </c>
      <c r="CV33" s="308">
        <v>0</v>
      </c>
      <c r="CW33" s="309">
        <v>0</v>
      </c>
      <c r="CX33" s="309">
        <v>0</v>
      </c>
      <c r="CY33" s="309">
        <v>0</v>
      </c>
      <c r="CZ33" s="309">
        <v>0</v>
      </c>
      <c r="DA33" s="309">
        <v>0</v>
      </c>
      <c r="DB33" s="310">
        <v>0</v>
      </c>
      <c r="DC33" s="311">
        <v>0</v>
      </c>
      <c r="DD33" s="312">
        <v>0</v>
      </c>
      <c r="DE33" s="312">
        <v>0</v>
      </c>
      <c r="DF33" s="312">
        <v>0</v>
      </c>
      <c r="DG33" s="312">
        <v>0</v>
      </c>
      <c r="DH33" s="312">
        <v>0</v>
      </c>
      <c r="DI33" s="313">
        <v>0</v>
      </c>
      <c r="DJ33" s="311">
        <v>0</v>
      </c>
      <c r="DK33" s="312">
        <v>0</v>
      </c>
      <c r="DL33" s="312">
        <v>0</v>
      </c>
      <c r="DM33" s="312">
        <v>0</v>
      </c>
      <c r="DN33" s="312">
        <v>0</v>
      </c>
      <c r="DO33" s="312">
        <v>0</v>
      </c>
      <c r="DP33" s="313">
        <v>0</v>
      </c>
      <c r="DQ33" s="311">
        <v>32</v>
      </c>
      <c r="DR33" s="312">
        <v>38</v>
      </c>
      <c r="DS33" s="312">
        <v>35</v>
      </c>
      <c r="DT33" s="312">
        <v>30</v>
      </c>
      <c r="DU33" s="312">
        <v>15</v>
      </c>
      <c r="DV33" s="312">
        <v>0</v>
      </c>
      <c r="DW33" s="313">
        <v>0</v>
      </c>
      <c r="DX33" s="312">
        <v>2</v>
      </c>
      <c r="DY33" s="312">
        <v>2</v>
      </c>
      <c r="DZ33" s="312">
        <v>0</v>
      </c>
      <c r="EA33" s="312">
        <v>0</v>
      </c>
      <c r="EB33" s="312">
        <v>0</v>
      </c>
      <c r="EC33" s="312">
        <v>3</v>
      </c>
      <c r="ED33" s="313">
        <v>3</v>
      </c>
      <c r="EE33" s="314">
        <f t="shared" si="3"/>
        <v>34</v>
      </c>
      <c r="EF33" s="315">
        <f>X33+DY33</f>
        <v>2</v>
      </c>
      <c r="EG33" s="315">
        <v>37</v>
      </c>
      <c r="EH33" s="315">
        <v>34</v>
      </c>
      <c r="EI33" s="315">
        <v>15</v>
      </c>
      <c r="EJ33" s="315">
        <v>3</v>
      </c>
      <c r="EK33" s="316">
        <v>3</v>
      </c>
      <c r="EL33" s="163"/>
      <c r="EM33" s="163"/>
      <c r="EN33" s="192"/>
      <c r="EO33" s="193"/>
      <c r="EP33" s="193"/>
      <c r="EV33" s="192"/>
      <c r="EW33" s="193"/>
      <c r="EX33" s="193"/>
    </row>
    <row r="34" spans="1:178" s="194" customFormat="1" ht="19.5" customHeight="1">
      <c r="A34" s="46" t="s">
        <v>64</v>
      </c>
      <c r="B34" s="288">
        <v>112</v>
      </c>
      <c r="C34" s="277">
        <v>109</v>
      </c>
      <c r="D34" s="277">
        <v>124</v>
      </c>
      <c r="E34" s="277">
        <v>127</v>
      </c>
      <c r="F34" s="277">
        <v>121</v>
      </c>
      <c r="G34" s="277">
        <v>100</v>
      </c>
      <c r="H34" s="289">
        <v>100</v>
      </c>
      <c r="I34" s="85">
        <v>100</v>
      </c>
      <c r="J34" s="66">
        <v>98</v>
      </c>
      <c r="K34" s="66">
        <v>100</v>
      </c>
      <c r="L34" s="66">
        <v>101</v>
      </c>
      <c r="M34" s="66">
        <v>100</v>
      </c>
      <c r="N34" s="66">
        <v>99</v>
      </c>
      <c r="O34" s="290">
        <v>99</v>
      </c>
      <c r="P34" s="85">
        <v>0</v>
      </c>
      <c r="Q34" s="66">
        <v>0</v>
      </c>
      <c r="R34" s="66">
        <v>0</v>
      </c>
      <c r="S34" s="66">
        <v>0</v>
      </c>
      <c r="T34" s="66">
        <v>0</v>
      </c>
      <c r="U34" s="66">
        <v>0</v>
      </c>
      <c r="V34" s="66">
        <v>0</v>
      </c>
      <c r="W34" s="291">
        <v>100</v>
      </c>
      <c r="X34" s="277">
        <v>98</v>
      </c>
      <c r="Y34" s="277">
        <v>100</v>
      </c>
      <c r="Z34" s="277">
        <v>101</v>
      </c>
      <c r="AA34" s="277">
        <f t="shared" si="0"/>
        <v>100</v>
      </c>
      <c r="AB34" s="277">
        <v>99</v>
      </c>
      <c r="AC34" s="263">
        <v>99</v>
      </c>
      <c r="AD34" s="85">
        <v>0</v>
      </c>
      <c r="AE34" s="66">
        <v>0</v>
      </c>
      <c r="AF34" s="66">
        <v>0</v>
      </c>
      <c r="AG34" s="66">
        <v>0</v>
      </c>
      <c r="AH34" s="66">
        <v>0</v>
      </c>
      <c r="AI34" s="66">
        <v>0</v>
      </c>
      <c r="AJ34" s="290">
        <v>0</v>
      </c>
      <c r="AK34" s="85">
        <v>0</v>
      </c>
      <c r="AL34" s="66">
        <v>0</v>
      </c>
      <c r="AM34" s="66">
        <v>0</v>
      </c>
      <c r="AN34" s="66">
        <v>0</v>
      </c>
      <c r="AO34" s="66">
        <v>0</v>
      </c>
      <c r="AP34" s="66">
        <v>0</v>
      </c>
      <c r="AQ34" s="66">
        <v>0</v>
      </c>
      <c r="AR34" s="85">
        <v>0</v>
      </c>
      <c r="AS34" s="66">
        <v>0</v>
      </c>
      <c r="AT34" s="66">
        <v>0</v>
      </c>
      <c r="AU34" s="66">
        <v>0</v>
      </c>
      <c r="AV34" s="66">
        <v>0</v>
      </c>
      <c r="AW34" s="66">
        <v>0</v>
      </c>
      <c r="AX34" s="290">
        <v>0</v>
      </c>
      <c r="AY34" s="85">
        <v>0</v>
      </c>
      <c r="AZ34" s="66">
        <v>0</v>
      </c>
      <c r="BA34" s="66">
        <v>0</v>
      </c>
      <c r="BB34" s="66">
        <v>0</v>
      </c>
      <c r="BC34" s="66">
        <v>0</v>
      </c>
      <c r="BD34" s="66">
        <v>0</v>
      </c>
      <c r="BE34" s="290">
        <v>0</v>
      </c>
      <c r="BF34" s="292">
        <v>0</v>
      </c>
      <c r="BG34" s="293">
        <v>0</v>
      </c>
      <c r="BH34" s="293">
        <v>0</v>
      </c>
      <c r="BI34" s="293">
        <v>0</v>
      </c>
      <c r="BJ34" s="293">
        <v>0</v>
      </c>
      <c r="BK34" s="66">
        <v>0</v>
      </c>
      <c r="BL34" s="294">
        <v>0</v>
      </c>
      <c r="BM34" s="291">
        <f t="shared" si="5"/>
        <v>0</v>
      </c>
      <c r="BN34" s="277">
        <f t="shared" si="5"/>
        <v>0</v>
      </c>
      <c r="BO34" s="277">
        <f t="shared" si="2"/>
        <v>0</v>
      </c>
      <c r="BP34" s="277">
        <v>0</v>
      </c>
      <c r="BQ34" s="277">
        <v>0</v>
      </c>
      <c r="BR34" s="277">
        <v>0</v>
      </c>
      <c r="BS34" s="263">
        <v>0</v>
      </c>
      <c r="BT34" s="293">
        <v>0</v>
      </c>
      <c r="BU34" s="293">
        <v>0</v>
      </c>
      <c r="BV34" s="293">
        <v>0</v>
      </c>
      <c r="BW34" s="293">
        <v>0</v>
      </c>
      <c r="BX34" s="293">
        <v>0</v>
      </c>
      <c r="BY34" s="293">
        <v>0</v>
      </c>
      <c r="BZ34" s="294">
        <v>0</v>
      </c>
      <c r="CA34" s="292">
        <v>0</v>
      </c>
      <c r="CB34" s="293">
        <v>0</v>
      </c>
      <c r="CC34" s="293">
        <v>0</v>
      </c>
      <c r="CD34" s="293">
        <v>0</v>
      </c>
      <c r="CE34" s="293">
        <v>0</v>
      </c>
      <c r="CF34" s="293">
        <v>0</v>
      </c>
      <c r="CG34" s="294">
        <v>0</v>
      </c>
      <c r="CH34" s="292">
        <v>5</v>
      </c>
      <c r="CI34" s="293">
        <v>3</v>
      </c>
      <c r="CJ34" s="293">
        <v>6</v>
      </c>
      <c r="CK34" s="293">
        <v>6</v>
      </c>
      <c r="CL34" s="293">
        <v>6</v>
      </c>
      <c r="CM34" s="293">
        <v>0</v>
      </c>
      <c r="CN34" s="294">
        <v>0</v>
      </c>
      <c r="CO34" s="292">
        <v>0</v>
      </c>
      <c r="CP34" s="293">
        <v>0</v>
      </c>
      <c r="CQ34" s="293">
        <v>0</v>
      </c>
      <c r="CR34" s="293">
        <v>0</v>
      </c>
      <c r="CS34" s="293">
        <v>0</v>
      </c>
      <c r="CT34" s="293">
        <v>0</v>
      </c>
      <c r="CU34" s="294">
        <v>0</v>
      </c>
      <c r="CV34" s="292">
        <v>3</v>
      </c>
      <c r="CW34" s="293">
        <v>3</v>
      </c>
      <c r="CX34" s="293">
        <v>11</v>
      </c>
      <c r="CY34" s="293">
        <v>13</v>
      </c>
      <c r="CZ34" s="293">
        <v>8</v>
      </c>
      <c r="DA34" s="293">
        <v>0</v>
      </c>
      <c r="DB34" s="294">
        <v>0</v>
      </c>
      <c r="DC34" s="298">
        <v>0</v>
      </c>
      <c r="DD34" s="299">
        <v>0</v>
      </c>
      <c r="DE34" s="299">
        <v>0</v>
      </c>
      <c r="DF34" s="299">
        <v>0</v>
      </c>
      <c r="DG34" s="299">
        <v>0</v>
      </c>
      <c r="DH34" s="299">
        <v>0</v>
      </c>
      <c r="DI34" s="300">
        <v>0</v>
      </c>
      <c r="DJ34" s="298">
        <v>0</v>
      </c>
      <c r="DK34" s="299">
        <v>0</v>
      </c>
      <c r="DL34" s="299">
        <v>0</v>
      </c>
      <c r="DM34" s="299">
        <v>0</v>
      </c>
      <c r="DN34" s="299">
        <v>0</v>
      </c>
      <c r="DO34" s="299">
        <v>0</v>
      </c>
      <c r="DP34" s="300">
        <v>0</v>
      </c>
      <c r="DQ34" s="298">
        <v>0</v>
      </c>
      <c r="DR34" s="299">
        <v>0</v>
      </c>
      <c r="DS34" s="299">
        <v>0</v>
      </c>
      <c r="DT34" s="299">
        <v>0</v>
      </c>
      <c r="DU34" s="299">
        <v>0</v>
      </c>
      <c r="DV34" s="299">
        <v>0</v>
      </c>
      <c r="DW34" s="300">
        <v>0</v>
      </c>
      <c r="DX34" s="299">
        <v>8</v>
      </c>
      <c r="DY34" s="299">
        <v>5</v>
      </c>
      <c r="DZ34" s="299">
        <v>7</v>
      </c>
      <c r="EA34" s="299">
        <v>7</v>
      </c>
      <c r="EB34" s="299">
        <v>7</v>
      </c>
      <c r="EC34" s="299">
        <v>1</v>
      </c>
      <c r="ED34" s="300">
        <v>1</v>
      </c>
      <c r="EE34" s="301">
        <f t="shared" si="3"/>
        <v>16</v>
      </c>
      <c r="EF34" s="302">
        <f>X34+DY34</f>
        <v>103</v>
      </c>
      <c r="EG34" s="302">
        <v>24</v>
      </c>
      <c r="EH34" s="302">
        <v>26</v>
      </c>
      <c r="EI34" s="302">
        <v>21</v>
      </c>
      <c r="EJ34" s="302">
        <v>1</v>
      </c>
      <c r="EK34" s="303">
        <v>1</v>
      </c>
      <c r="EL34" s="163"/>
      <c r="EM34" s="163"/>
      <c r="EN34" s="192"/>
      <c r="EO34" s="193"/>
      <c r="EP34" s="193"/>
      <c r="EQ34" s="119"/>
      <c r="ER34" s="119"/>
      <c r="ES34" s="119"/>
      <c r="ET34" s="119"/>
      <c r="EU34" s="119"/>
      <c r="EV34" s="192"/>
      <c r="EW34" s="193"/>
      <c r="EX34" s="193"/>
      <c r="EY34" s="119"/>
      <c r="EZ34" s="119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119"/>
      <c r="FL34" s="119"/>
      <c r="FM34" s="119"/>
      <c r="FN34" s="119"/>
      <c r="FO34" s="119"/>
      <c r="FP34" s="119"/>
      <c r="FQ34" s="119"/>
      <c r="FR34" s="119"/>
      <c r="FS34" s="119"/>
      <c r="FT34" s="119"/>
      <c r="FU34" s="119"/>
      <c r="FV34" s="119"/>
    </row>
    <row r="35" spans="1:178" s="204" customFormat="1" ht="19.5" customHeight="1">
      <c r="A35" s="41" t="s">
        <v>91</v>
      </c>
      <c r="B35" s="319">
        <v>3055</v>
      </c>
      <c r="C35" s="279">
        <f>SUM(C10:C34)</f>
        <v>3118</v>
      </c>
      <c r="D35" s="279">
        <v>3609</v>
      </c>
      <c r="E35" s="279">
        <v>3981</v>
      </c>
      <c r="F35" s="279">
        <v>3662</v>
      </c>
      <c r="G35" s="279">
        <v>2117</v>
      </c>
      <c r="H35" s="320">
        <v>2101</v>
      </c>
      <c r="I35" s="94">
        <f>SUM(I10:I34)</f>
        <v>560</v>
      </c>
      <c r="J35" s="67">
        <f>SUM(J10:J34)</f>
        <v>559</v>
      </c>
      <c r="K35" s="67">
        <f>SUM(K10:K34)</f>
        <v>559</v>
      </c>
      <c r="L35" s="67">
        <v>559</v>
      </c>
      <c r="M35" s="67">
        <f aca="true" t="shared" si="6" ref="M35:R35">SUM(M10:M34)</f>
        <v>536</v>
      </c>
      <c r="N35" s="67">
        <f t="shared" si="6"/>
        <v>539</v>
      </c>
      <c r="O35" s="321">
        <f t="shared" si="6"/>
        <v>539</v>
      </c>
      <c r="P35" s="94">
        <f t="shared" si="6"/>
        <v>13</v>
      </c>
      <c r="Q35" s="67">
        <f t="shared" si="6"/>
        <v>14</v>
      </c>
      <c r="R35" s="67">
        <f t="shared" si="6"/>
        <v>14</v>
      </c>
      <c r="S35" s="67">
        <v>16</v>
      </c>
      <c r="T35" s="67">
        <f>SUM(T10:T34)</f>
        <v>16</v>
      </c>
      <c r="U35" s="67">
        <v>19</v>
      </c>
      <c r="V35" s="67">
        <v>19</v>
      </c>
      <c r="W35" s="94">
        <f>SUM(W10:W34)</f>
        <v>573</v>
      </c>
      <c r="X35" s="67">
        <f>SUM(X10:X34)</f>
        <v>573</v>
      </c>
      <c r="Y35" s="67">
        <f>SUM(Y10:Y34)</f>
        <v>573</v>
      </c>
      <c r="Z35" s="67">
        <v>575</v>
      </c>
      <c r="AA35" s="279">
        <f t="shared" si="0"/>
        <v>552</v>
      </c>
      <c r="AB35" s="279">
        <v>558</v>
      </c>
      <c r="AC35" s="322">
        <f aca="true" t="shared" si="7" ref="AC35:AM35">SUM(AC10:AC34)</f>
        <v>558</v>
      </c>
      <c r="AD35" s="94">
        <f t="shared" si="7"/>
        <v>197</v>
      </c>
      <c r="AE35" s="67">
        <f t="shared" si="7"/>
        <v>193</v>
      </c>
      <c r="AF35" s="67">
        <f t="shared" si="7"/>
        <v>172</v>
      </c>
      <c r="AG35" s="67">
        <f t="shared" si="7"/>
        <v>178</v>
      </c>
      <c r="AH35" s="67">
        <f t="shared" si="7"/>
        <v>177</v>
      </c>
      <c r="AI35" s="67">
        <f t="shared" si="7"/>
        <v>162</v>
      </c>
      <c r="AJ35" s="321">
        <f t="shared" si="7"/>
        <v>177</v>
      </c>
      <c r="AK35" s="94">
        <f t="shared" si="7"/>
        <v>22</v>
      </c>
      <c r="AL35" s="67">
        <f t="shared" si="7"/>
        <v>21</v>
      </c>
      <c r="AM35" s="67">
        <f t="shared" si="7"/>
        <v>22</v>
      </c>
      <c r="AN35" s="67">
        <v>25</v>
      </c>
      <c r="AO35" s="67">
        <f aca="true" t="shared" si="8" ref="AO35:AT35">SUM(AO10:AO34)</f>
        <v>26</v>
      </c>
      <c r="AP35" s="67">
        <f t="shared" si="8"/>
        <v>26</v>
      </c>
      <c r="AQ35" s="67">
        <f t="shared" si="8"/>
        <v>24</v>
      </c>
      <c r="AR35" s="94">
        <f t="shared" si="8"/>
        <v>320</v>
      </c>
      <c r="AS35" s="67">
        <f t="shared" si="8"/>
        <v>336</v>
      </c>
      <c r="AT35" s="67">
        <f t="shared" si="8"/>
        <v>313</v>
      </c>
      <c r="AU35" s="67">
        <v>310</v>
      </c>
      <c r="AV35" s="67">
        <f>SUM(AV10:AV34)</f>
        <v>322</v>
      </c>
      <c r="AW35" s="67">
        <v>320</v>
      </c>
      <c r="AX35" s="321">
        <f>SUM(AX10:AX34)</f>
        <v>298</v>
      </c>
      <c r="AY35" s="94">
        <f>SUM(AY10:AY34)</f>
        <v>142</v>
      </c>
      <c r="AZ35" s="67">
        <f>SUM(AZ10:AZ34)</f>
        <v>149</v>
      </c>
      <c r="BA35" s="67">
        <f>SUM(BA10:BA34)</f>
        <v>155</v>
      </c>
      <c r="BB35" s="67">
        <v>172</v>
      </c>
      <c r="BC35" s="67">
        <f>SUM(BC10:BC34)</f>
        <v>163</v>
      </c>
      <c r="BD35" s="67">
        <v>161</v>
      </c>
      <c r="BE35" s="321">
        <f>SUM(BE10:BE34)</f>
        <v>145</v>
      </c>
      <c r="BF35" s="323">
        <f>SUM(BF10:BF34)</f>
        <v>20</v>
      </c>
      <c r="BG35" s="324">
        <f>SUM(BG10:BG34)</f>
        <v>20</v>
      </c>
      <c r="BH35" s="324">
        <f>SUM(BH10:BH34)</f>
        <v>20</v>
      </c>
      <c r="BI35" s="324">
        <v>23</v>
      </c>
      <c r="BJ35" s="324">
        <v>23</v>
      </c>
      <c r="BK35" s="67">
        <v>24</v>
      </c>
      <c r="BL35" s="325">
        <v>24</v>
      </c>
      <c r="BM35" s="326">
        <f>SUM(BM10:BM34)</f>
        <v>701</v>
      </c>
      <c r="BN35" s="279">
        <f>SUM(BN10:BN34)</f>
        <v>719</v>
      </c>
      <c r="BO35" s="279">
        <f t="shared" si="2"/>
        <v>682</v>
      </c>
      <c r="BP35" s="279">
        <v>708</v>
      </c>
      <c r="BQ35" s="279">
        <v>711</v>
      </c>
      <c r="BR35" s="279">
        <v>693</v>
      </c>
      <c r="BS35" s="322">
        <v>668</v>
      </c>
      <c r="BT35" s="324">
        <f>SUM(BT10:BT34)</f>
        <v>123</v>
      </c>
      <c r="BU35" s="324">
        <f>SUM(BU10:BU34)</f>
        <v>136</v>
      </c>
      <c r="BV35" s="324">
        <f>SUM(BV10:BV34)</f>
        <v>194</v>
      </c>
      <c r="BW35" s="324">
        <v>179</v>
      </c>
      <c r="BX35" s="324">
        <f>SUM(BX10:BX34)</f>
        <v>185</v>
      </c>
      <c r="BY35" s="324">
        <v>0</v>
      </c>
      <c r="BZ35" s="325">
        <v>0</v>
      </c>
      <c r="CA35" s="323">
        <f>SUM(CA10:CA34)</f>
        <v>72</v>
      </c>
      <c r="CB35" s="324">
        <f>SUM(CB10:CB34)</f>
        <v>85</v>
      </c>
      <c r="CC35" s="324">
        <f>SUM(CC10:CC34)</f>
        <v>123</v>
      </c>
      <c r="CD35" s="324">
        <v>203</v>
      </c>
      <c r="CE35" s="324">
        <f>SUM(CE10:CE34)</f>
        <v>275</v>
      </c>
      <c r="CF35" s="324">
        <v>0</v>
      </c>
      <c r="CG35" s="325">
        <f aca="true" t="shared" si="9" ref="CG35:CL35">SUM(CG10:CG34)</f>
        <v>0</v>
      </c>
      <c r="CH35" s="323">
        <f t="shared" si="9"/>
        <v>51</v>
      </c>
      <c r="CI35" s="324">
        <f t="shared" si="9"/>
        <v>60</v>
      </c>
      <c r="CJ35" s="324">
        <f t="shared" si="9"/>
        <v>83</v>
      </c>
      <c r="CK35" s="324">
        <f t="shared" si="9"/>
        <v>69</v>
      </c>
      <c r="CL35" s="324">
        <f t="shared" si="9"/>
        <v>62</v>
      </c>
      <c r="CM35" s="324">
        <v>0</v>
      </c>
      <c r="CN35" s="325">
        <v>0</v>
      </c>
      <c r="CO35" s="323">
        <f>SUM(CO10:CO34)</f>
        <v>27</v>
      </c>
      <c r="CP35" s="324">
        <f>SUM(CP10:CP34)</f>
        <v>30</v>
      </c>
      <c r="CQ35" s="324">
        <f>SUM(CQ10:CQ34)</f>
        <v>38</v>
      </c>
      <c r="CR35" s="324">
        <v>33</v>
      </c>
      <c r="CS35" s="324">
        <v>39</v>
      </c>
      <c r="CT35" s="324">
        <v>0</v>
      </c>
      <c r="CU35" s="325">
        <v>0</v>
      </c>
      <c r="CV35" s="323">
        <f>SUM(CV10:CV34)</f>
        <v>92</v>
      </c>
      <c r="CW35" s="324">
        <f>SUM(CW10:CW34)</f>
        <v>81</v>
      </c>
      <c r="CX35" s="324">
        <f>SUM(CX10:CX34)</f>
        <v>105</v>
      </c>
      <c r="CY35" s="324">
        <v>131</v>
      </c>
      <c r="CZ35" s="324">
        <v>160</v>
      </c>
      <c r="DA35" s="324">
        <v>0</v>
      </c>
      <c r="DB35" s="325">
        <v>0</v>
      </c>
      <c r="DC35" s="327">
        <f>SUM(DC10:DC34)</f>
        <v>565</v>
      </c>
      <c r="DD35" s="328">
        <f>SUM(DD10:DD34)</f>
        <v>592</v>
      </c>
      <c r="DE35" s="328">
        <f>SUM(DE10:DE34)</f>
        <v>716</v>
      </c>
      <c r="DF35" s="328">
        <v>723</v>
      </c>
      <c r="DG35" s="328">
        <v>779</v>
      </c>
      <c r="DH35" s="328">
        <v>785</v>
      </c>
      <c r="DI35" s="329">
        <f>SUM(DI10:DI34)</f>
        <v>792</v>
      </c>
      <c r="DJ35" s="327">
        <v>32</v>
      </c>
      <c r="DK35" s="328">
        <v>32</v>
      </c>
      <c r="DL35" s="328">
        <f>SUM(DL10:DL34)</f>
        <v>35</v>
      </c>
      <c r="DM35" s="328">
        <v>32</v>
      </c>
      <c r="DN35" s="328">
        <v>39</v>
      </c>
      <c r="DO35" s="328">
        <v>0</v>
      </c>
      <c r="DP35" s="329">
        <v>0</v>
      </c>
      <c r="DQ35" s="327">
        <f>SUM(DQ10:DQ34)</f>
        <v>126</v>
      </c>
      <c r="DR35" s="328">
        <f>SUM(DR10:DR34)</f>
        <v>123</v>
      </c>
      <c r="DS35" s="328">
        <f>SUM(DS10:DS34)</f>
        <v>138</v>
      </c>
      <c r="DT35" s="328">
        <v>133</v>
      </c>
      <c r="DU35" s="328">
        <f>SUM(DU10:DU34)</f>
        <v>116</v>
      </c>
      <c r="DV35" s="328">
        <v>0</v>
      </c>
      <c r="DW35" s="329">
        <v>0</v>
      </c>
      <c r="DX35" s="328">
        <v>693</v>
      </c>
      <c r="DY35" s="328">
        <f>SUM(DY10:DY34)</f>
        <v>687</v>
      </c>
      <c r="DZ35" s="328">
        <f>SUM(DZ10:DZ34)</f>
        <v>878</v>
      </c>
      <c r="EA35" s="328">
        <f>SUM(EA10:EA34)</f>
        <v>1040</v>
      </c>
      <c r="EB35" s="328">
        <v>744</v>
      </c>
      <c r="EC35" s="328">
        <f>SUM(EC10:EC34)</f>
        <v>81</v>
      </c>
      <c r="ED35" s="329">
        <v>83</v>
      </c>
      <c r="EE35" s="330">
        <v>1781</v>
      </c>
      <c r="EF35" s="331">
        <v>1826</v>
      </c>
      <c r="EG35" s="331">
        <v>2354</v>
      </c>
      <c r="EH35" s="331">
        <v>2695</v>
      </c>
      <c r="EI35" s="331">
        <v>2399</v>
      </c>
      <c r="EJ35" s="331">
        <v>866</v>
      </c>
      <c r="EK35" s="332">
        <v>875</v>
      </c>
      <c r="EL35" s="199"/>
      <c r="EM35" s="200"/>
      <c r="EN35" s="201"/>
      <c r="EO35" s="202"/>
      <c r="EP35" s="202"/>
      <c r="EQ35" s="203"/>
      <c r="ER35" s="203"/>
      <c r="ES35" s="203"/>
      <c r="ET35" s="203"/>
      <c r="EU35" s="203"/>
      <c r="EV35" s="201"/>
      <c r="EW35" s="202"/>
      <c r="EX35" s="202"/>
      <c r="EY35" s="203"/>
      <c r="EZ35" s="203"/>
      <c r="FA35" s="203"/>
      <c r="FB35" s="203"/>
      <c r="FC35" s="203"/>
      <c r="FD35" s="203"/>
      <c r="FE35" s="203"/>
      <c r="FF35" s="203"/>
      <c r="FG35" s="203"/>
      <c r="FH35" s="203"/>
      <c r="FI35" s="203"/>
      <c r="FJ35" s="203"/>
      <c r="FK35" s="203"/>
      <c r="FL35" s="203"/>
      <c r="FM35" s="203"/>
      <c r="FN35" s="203"/>
      <c r="FO35" s="203"/>
      <c r="FP35" s="203"/>
      <c r="FQ35" s="203"/>
      <c r="FR35" s="203"/>
      <c r="FS35" s="203"/>
      <c r="FT35" s="203"/>
      <c r="FU35" s="203"/>
      <c r="FV35" s="203"/>
    </row>
    <row r="36" spans="1:178" s="217" customFormat="1" ht="19.5" customHeight="1">
      <c r="A36" s="205"/>
      <c r="B36" s="206" t="s">
        <v>66</v>
      </c>
      <c r="C36" s="6"/>
      <c r="D36" s="6"/>
      <c r="E36" s="6"/>
      <c r="F36" s="6"/>
      <c r="G36" s="6"/>
      <c r="H36" s="207"/>
      <c r="I36" s="92"/>
      <c r="J36" s="92"/>
      <c r="K36" s="92"/>
      <c r="L36" s="92"/>
      <c r="M36" s="92"/>
      <c r="N36" s="92"/>
      <c r="O36" s="92"/>
      <c r="P36" s="208" t="s">
        <v>66</v>
      </c>
      <c r="Q36" s="177"/>
      <c r="R36" s="177"/>
      <c r="S36" s="177"/>
      <c r="T36" s="177"/>
      <c r="U36" s="177"/>
      <c r="V36" s="177"/>
      <c r="W36" s="209"/>
      <c r="X36" s="209"/>
      <c r="Y36" s="209"/>
      <c r="Z36" s="209"/>
      <c r="AA36" s="209"/>
      <c r="AB36" s="209"/>
      <c r="AC36" s="210"/>
      <c r="AD36" s="208" t="s">
        <v>66</v>
      </c>
      <c r="AE36" s="6"/>
      <c r="AF36" s="6"/>
      <c r="AG36" s="6"/>
      <c r="AH36" s="207"/>
      <c r="AI36" s="207"/>
      <c r="AJ36" s="207"/>
      <c r="AK36" s="92"/>
      <c r="AL36" s="92"/>
      <c r="AM36" s="92"/>
      <c r="AN36" s="92"/>
      <c r="AO36" s="92"/>
      <c r="AP36" s="92"/>
      <c r="AQ36" s="92"/>
      <c r="AR36" s="206" t="s">
        <v>66</v>
      </c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06"/>
      <c r="BD36" s="6"/>
      <c r="BE36" s="6"/>
      <c r="BF36" s="206" t="s">
        <v>66</v>
      </c>
      <c r="BG36" s="6"/>
      <c r="BH36" s="6"/>
      <c r="BI36" s="207"/>
      <c r="BJ36" s="92"/>
      <c r="BK36" s="6"/>
      <c r="BL36" s="207"/>
      <c r="BM36" s="92"/>
      <c r="BN36" s="92"/>
      <c r="BO36" s="92"/>
      <c r="BP36" s="212"/>
      <c r="BQ36" s="212"/>
      <c r="BR36" s="212"/>
      <c r="BS36" s="213"/>
      <c r="BT36" s="206" t="s">
        <v>66</v>
      </c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206" t="s">
        <v>66</v>
      </c>
      <c r="CI36" s="6"/>
      <c r="CJ36" s="6"/>
      <c r="CK36" s="6"/>
      <c r="CL36" s="6"/>
      <c r="CM36" s="6"/>
      <c r="CN36" s="207"/>
      <c r="CO36" s="92"/>
      <c r="CP36" s="92"/>
      <c r="CQ36" s="92"/>
      <c r="CR36" s="180"/>
      <c r="CS36" s="180"/>
      <c r="CT36" s="180"/>
      <c r="CU36" s="180"/>
      <c r="CV36" s="206" t="s">
        <v>66</v>
      </c>
      <c r="CW36" s="180"/>
      <c r="CX36" s="180"/>
      <c r="CY36" s="180"/>
      <c r="CZ36" s="180"/>
      <c r="DA36" s="180"/>
      <c r="DB36" s="180"/>
      <c r="DC36" s="206"/>
      <c r="DD36" s="6"/>
      <c r="DE36" s="6"/>
      <c r="DF36" s="6"/>
      <c r="DG36" s="6"/>
      <c r="DH36" s="6"/>
      <c r="DI36" s="207"/>
      <c r="DJ36" s="206" t="s">
        <v>66</v>
      </c>
      <c r="DK36" s="92"/>
      <c r="DL36" s="92"/>
      <c r="DM36" s="195"/>
      <c r="DN36" s="195"/>
      <c r="DO36" s="195"/>
      <c r="DP36" s="195"/>
      <c r="DQ36" s="206"/>
      <c r="DR36" s="6"/>
      <c r="DS36" s="6"/>
      <c r="DT36" s="6"/>
      <c r="DU36" s="6"/>
      <c r="DV36" s="6"/>
      <c r="DW36" s="207"/>
      <c r="DX36" s="206" t="s">
        <v>66</v>
      </c>
      <c r="DY36" s="92"/>
      <c r="DZ36" s="92"/>
      <c r="EA36" s="195"/>
      <c r="EB36" s="195"/>
      <c r="EC36" s="195"/>
      <c r="ED36" s="214"/>
      <c r="EE36" s="195"/>
      <c r="EF36" s="215"/>
      <c r="EG36" s="215"/>
      <c r="EH36" s="215"/>
      <c r="EI36" s="215"/>
      <c r="EJ36" s="215"/>
      <c r="EK36" s="216"/>
      <c r="EL36" s="122"/>
      <c r="EM36" s="122"/>
      <c r="EN36" s="122"/>
      <c r="EO36" s="122"/>
      <c r="EP36" s="122"/>
      <c r="EQ36" s="122"/>
      <c r="ER36" s="122"/>
      <c r="ES36" s="122"/>
      <c r="ET36" s="122"/>
      <c r="EU36" s="122"/>
      <c r="EV36" s="122"/>
      <c r="EW36" s="122"/>
      <c r="EX36" s="122"/>
      <c r="EY36" s="122"/>
      <c r="EZ36" s="122"/>
      <c r="FA36" s="122"/>
      <c r="FB36" s="122"/>
      <c r="FC36" s="122"/>
      <c r="FD36" s="122"/>
      <c r="FE36" s="122"/>
      <c r="FF36" s="122"/>
      <c r="FG36" s="122"/>
      <c r="FH36" s="122"/>
      <c r="FI36" s="122"/>
      <c r="FJ36" s="122"/>
      <c r="FK36" s="122"/>
      <c r="FL36" s="122"/>
      <c r="FM36" s="122"/>
      <c r="FN36" s="122"/>
      <c r="FO36" s="122"/>
      <c r="FP36" s="122"/>
      <c r="FQ36" s="122"/>
      <c r="FR36" s="122"/>
      <c r="FS36" s="122"/>
      <c r="FT36" s="122"/>
      <c r="FU36" s="152"/>
      <c r="FV36" s="152"/>
    </row>
    <row r="37" spans="1:176" ht="19.5" customHeight="1">
      <c r="A37" s="218"/>
      <c r="B37" s="219" t="s">
        <v>22</v>
      </c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20" t="s">
        <v>22</v>
      </c>
      <c r="Q37" s="221"/>
      <c r="R37" s="221"/>
      <c r="S37" s="221"/>
      <c r="T37" s="221"/>
      <c r="U37" s="221"/>
      <c r="V37" s="221"/>
      <c r="W37" s="209"/>
      <c r="X37" s="209"/>
      <c r="Y37" s="209"/>
      <c r="Z37" s="209"/>
      <c r="AA37" s="209"/>
      <c r="AB37" s="209"/>
      <c r="AC37" s="210"/>
      <c r="AD37" s="220" t="s">
        <v>22</v>
      </c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 t="s">
        <v>22</v>
      </c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 t="s">
        <v>22</v>
      </c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19"/>
      <c r="BR37" s="219"/>
      <c r="BS37" s="222"/>
      <c r="BT37" s="219" t="s">
        <v>22</v>
      </c>
      <c r="BU37" s="219"/>
      <c r="BV37" s="219"/>
      <c r="BW37" s="219"/>
      <c r="BX37" s="219"/>
      <c r="BY37" s="219"/>
      <c r="BZ37" s="219"/>
      <c r="CA37" s="223"/>
      <c r="CB37" s="219"/>
      <c r="CC37" s="219"/>
      <c r="CD37" s="219"/>
      <c r="CE37" s="219"/>
      <c r="CF37" s="219"/>
      <c r="CG37" s="219"/>
      <c r="CH37" s="224" t="s">
        <v>22</v>
      </c>
      <c r="CI37" s="219"/>
      <c r="CJ37" s="219"/>
      <c r="CK37" s="219"/>
      <c r="CL37" s="219"/>
      <c r="CM37" s="219"/>
      <c r="CN37" s="219"/>
      <c r="CO37" s="219"/>
      <c r="CP37" s="219"/>
      <c r="CQ37" s="219"/>
      <c r="CR37" s="219"/>
      <c r="CS37" s="219"/>
      <c r="CT37" s="219"/>
      <c r="CU37" s="219"/>
      <c r="CV37" s="219" t="s">
        <v>22</v>
      </c>
      <c r="CW37" s="219"/>
      <c r="CX37" s="219"/>
      <c r="CY37" s="219"/>
      <c r="CZ37" s="219"/>
      <c r="DA37" s="219"/>
      <c r="DB37" s="219"/>
      <c r="DC37" s="219"/>
      <c r="DD37" s="219"/>
      <c r="DE37" s="219"/>
      <c r="DF37" s="219"/>
      <c r="DG37" s="219"/>
      <c r="DH37" s="219"/>
      <c r="DI37" s="219"/>
      <c r="DJ37" s="224" t="s">
        <v>22</v>
      </c>
      <c r="DK37" s="219"/>
      <c r="DL37" s="219"/>
      <c r="DM37" s="223"/>
      <c r="DN37" s="223"/>
      <c r="DO37" s="223"/>
      <c r="DP37" s="223"/>
      <c r="DQ37" s="224"/>
      <c r="DR37" s="219"/>
      <c r="DS37" s="219"/>
      <c r="DT37" s="219"/>
      <c r="DU37" s="219"/>
      <c r="DV37" s="219"/>
      <c r="DW37" s="219"/>
      <c r="DX37" s="224" t="s">
        <v>22</v>
      </c>
      <c r="DY37" s="219"/>
      <c r="DZ37" s="219"/>
      <c r="EA37" s="219"/>
      <c r="EB37" s="219"/>
      <c r="EC37" s="219"/>
      <c r="ED37" s="214"/>
      <c r="EE37" s="219"/>
      <c r="EF37" s="219"/>
      <c r="EG37" s="219"/>
      <c r="EH37" s="219"/>
      <c r="EI37" s="219"/>
      <c r="EJ37" s="219"/>
      <c r="EK37" s="113"/>
      <c r="EL37" s="122"/>
      <c r="EM37" s="225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  <c r="FH37" s="122"/>
      <c r="FI37" s="122"/>
      <c r="FJ37" s="122"/>
      <c r="FK37" s="122"/>
      <c r="FL37" s="122"/>
      <c r="FM37" s="122"/>
      <c r="FN37" s="122"/>
      <c r="FO37" s="122"/>
      <c r="FP37" s="122"/>
      <c r="FQ37" s="122"/>
      <c r="FR37" s="122"/>
      <c r="FS37" s="122"/>
      <c r="FT37" s="122"/>
    </row>
    <row r="38" spans="1:176" ht="19.5" customHeight="1">
      <c r="A38" s="218"/>
      <c r="B38" s="219" t="s">
        <v>23</v>
      </c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20" t="s">
        <v>23</v>
      </c>
      <c r="Q38" s="221"/>
      <c r="R38" s="221"/>
      <c r="S38" s="221"/>
      <c r="T38" s="221"/>
      <c r="U38" s="221"/>
      <c r="V38" s="221"/>
      <c r="W38" s="209"/>
      <c r="X38" s="209"/>
      <c r="Y38" s="209"/>
      <c r="Z38" s="209"/>
      <c r="AA38" s="209"/>
      <c r="AB38" s="209"/>
      <c r="AC38" s="210"/>
      <c r="AD38" s="220" t="s">
        <v>23</v>
      </c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 t="s">
        <v>23</v>
      </c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 t="s">
        <v>23</v>
      </c>
      <c r="BG38" s="219"/>
      <c r="BH38" s="219"/>
      <c r="BI38" s="219"/>
      <c r="BJ38" s="219"/>
      <c r="BK38" s="219"/>
      <c r="BL38" s="219"/>
      <c r="BM38" s="219"/>
      <c r="BN38" s="219"/>
      <c r="BO38" s="219"/>
      <c r="BP38" s="219"/>
      <c r="BQ38" s="219"/>
      <c r="BR38" s="219"/>
      <c r="BS38" s="222"/>
      <c r="BT38" s="219" t="s">
        <v>23</v>
      </c>
      <c r="BU38" s="219"/>
      <c r="BV38" s="219"/>
      <c r="BW38" s="219"/>
      <c r="BX38" s="219"/>
      <c r="BY38" s="219"/>
      <c r="BZ38" s="219"/>
      <c r="CA38" s="219"/>
      <c r="CB38" s="219"/>
      <c r="CC38" s="219"/>
      <c r="CD38" s="219"/>
      <c r="CE38" s="219"/>
      <c r="CF38" s="219"/>
      <c r="CG38" s="219"/>
      <c r="CH38" s="224" t="s">
        <v>23</v>
      </c>
      <c r="CI38" s="219"/>
      <c r="CJ38" s="219"/>
      <c r="CK38" s="219"/>
      <c r="CL38" s="219"/>
      <c r="CM38" s="219"/>
      <c r="CN38" s="219"/>
      <c r="CO38" s="219"/>
      <c r="CP38" s="219"/>
      <c r="CQ38" s="219"/>
      <c r="CR38" s="219"/>
      <c r="CS38" s="219"/>
      <c r="CT38" s="219"/>
      <c r="CU38" s="219"/>
      <c r="CV38" s="219" t="s">
        <v>23</v>
      </c>
      <c r="CW38" s="219"/>
      <c r="CX38" s="219"/>
      <c r="CY38" s="219"/>
      <c r="CZ38" s="219"/>
      <c r="DA38" s="219"/>
      <c r="DB38" s="219"/>
      <c r="DC38" s="219"/>
      <c r="DD38" s="219"/>
      <c r="DE38" s="219"/>
      <c r="DF38" s="219"/>
      <c r="DG38" s="219"/>
      <c r="DH38" s="219"/>
      <c r="DI38" s="219"/>
      <c r="DJ38" s="224" t="s">
        <v>23</v>
      </c>
      <c r="DK38" s="219"/>
      <c r="DL38" s="219"/>
      <c r="DM38" s="219"/>
      <c r="DN38" s="219"/>
      <c r="DO38" s="219"/>
      <c r="DP38" s="219"/>
      <c r="DQ38" s="224"/>
      <c r="DR38" s="219"/>
      <c r="DS38" s="219"/>
      <c r="DT38" s="219"/>
      <c r="DU38" s="219"/>
      <c r="DV38" s="219"/>
      <c r="DW38" s="219"/>
      <c r="DX38" s="224" t="s">
        <v>23</v>
      </c>
      <c r="DY38" s="219"/>
      <c r="DZ38" s="219"/>
      <c r="EA38" s="219"/>
      <c r="EB38" s="219"/>
      <c r="EC38" s="219"/>
      <c r="ED38" s="219"/>
      <c r="EE38" s="219"/>
      <c r="EF38" s="219"/>
      <c r="EG38" s="219"/>
      <c r="EH38" s="219"/>
      <c r="EI38" s="219"/>
      <c r="EJ38" s="219"/>
      <c r="EK38" s="226"/>
      <c r="EN38" s="227"/>
      <c r="EO38" s="122"/>
      <c r="EP38" s="122"/>
      <c r="EQ38" s="122"/>
      <c r="ER38" s="122"/>
      <c r="ES38" s="122"/>
      <c r="ET38" s="122"/>
      <c r="EU38" s="122"/>
      <c r="EV38" s="122"/>
      <c r="EW38" s="122"/>
      <c r="EX38" s="122"/>
      <c r="EY38" s="122"/>
      <c r="EZ38" s="122"/>
      <c r="FA38" s="122"/>
      <c r="FB38" s="122"/>
      <c r="FC38" s="122"/>
      <c r="FD38" s="122"/>
      <c r="FE38" s="122"/>
      <c r="FF38" s="122"/>
      <c r="FG38" s="122"/>
      <c r="FH38" s="122"/>
      <c r="FI38" s="122"/>
      <c r="FJ38" s="122"/>
      <c r="FK38" s="122"/>
      <c r="FL38" s="122"/>
      <c r="FM38" s="122"/>
      <c r="FN38" s="122"/>
      <c r="FO38" s="122"/>
      <c r="FP38" s="122"/>
      <c r="FQ38" s="122"/>
      <c r="FR38" s="122"/>
      <c r="FS38" s="122"/>
      <c r="FT38" s="122"/>
    </row>
    <row r="39" spans="1:141" ht="19.5" customHeight="1" thickBot="1">
      <c r="A39" s="228"/>
      <c r="B39" s="229" t="s">
        <v>24</v>
      </c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30" t="s">
        <v>24</v>
      </c>
      <c r="Q39" s="231"/>
      <c r="R39" s="231"/>
      <c r="S39" s="231"/>
      <c r="T39" s="231"/>
      <c r="U39" s="231"/>
      <c r="V39" s="231"/>
      <c r="W39" s="232"/>
      <c r="X39" s="232"/>
      <c r="Y39" s="232"/>
      <c r="Z39" s="232"/>
      <c r="AA39" s="232"/>
      <c r="AB39" s="232"/>
      <c r="AC39" s="233"/>
      <c r="AD39" s="230" t="s">
        <v>24</v>
      </c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 t="s">
        <v>24</v>
      </c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 t="s">
        <v>24</v>
      </c>
      <c r="BG39" s="229"/>
      <c r="BH39" s="229"/>
      <c r="BI39" s="229"/>
      <c r="BJ39" s="229"/>
      <c r="BK39" s="229"/>
      <c r="BL39" s="229"/>
      <c r="BM39" s="229"/>
      <c r="BN39" s="229"/>
      <c r="BO39" s="229"/>
      <c r="BP39" s="229"/>
      <c r="BQ39" s="229"/>
      <c r="BR39" s="229"/>
      <c r="BS39" s="234"/>
      <c r="BT39" s="229" t="s">
        <v>24</v>
      </c>
      <c r="BU39" s="229"/>
      <c r="BV39" s="229"/>
      <c r="BW39" s="229"/>
      <c r="BX39" s="229"/>
      <c r="BY39" s="229"/>
      <c r="BZ39" s="229"/>
      <c r="CA39" s="229"/>
      <c r="CB39" s="229"/>
      <c r="CC39" s="229"/>
      <c r="CD39" s="229"/>
      <c r="CE39" s="229"/>
      <c r="CF39" s="229"/>
      <c r="CG39" s="229"/>
      <c r="CH39" s="235" t="s">
        <v>24</v>
      </c>
      <c r="CI39" s="229"/>
      <c r="CJ39" s="229"/>
      <c r="CK39" s="229"/>
      <c r="CL39" s="229"/>
      <c r="CM39" s="229"/>
      <c r="CN39" s="229"/>
      <c r="CO39" s="229"/>
      <c r="CP39" s="229"/>
      <c r="CQ39" s="229"/>
      <c r="CR39" s="229"/>
      <c r="CS39" s="229"/>
      <c r="CT39" s="229"/>
      <c r="CU39" s="229"/>
      <c r="CV39" s="229" t="s">
        <v>24</v>
      </c>
      <c r="CW39" s="229"/>
      <c r="CX39" s="229"/>
      <c r="CY39" s="229"/>
      <c r="CZ39" s="229"/>
      <c r="DA39" s="229"/>
      <c r="DB39" s="229"/>
      <c r="DC39" s="229"/>
      <c r="DD39" s="229"/>
      <c r="DE39" s="229"/>
      <c r="DF39" s="229"/>
      <c r="DG39" s="229"/>
      <c r="DH39" s="229"/>
      <c r="DI39" s="229"/>
      <c r="DJ39" s="235" t="s">
        <v>24</v>
      </c>
      <c r="DK39" s="229"/>
      <c r="DL39" s="229"/>
      <c r="DM39" s="229"/>
      <c r="DN39" s="229"/>
      <c r="DO39" s="229"/>
      <c r="DP39" s="229"/>
      <c r="DQ39" s="235"/>
      <c r="DR39" s="229"/>
      <c r="DS39" s="229"/>
      <c r="DT39" s="229"/>
      <c r="DU39" s="229"/>
      <c r="DV39" s="229"/>
      <c r="DW39" s="229"/>
      <c r="DX39" s="235" t="s">
        <v>24</v>
      </c>
      <c r="DY39" s="229"/>
      <c r="DZ39" s="229"/>
      <c r="EA39" s="229"/>
      <c r="EB39" s="229"/>
      <c r="EC39" s="229"/>
      <c r="ED39" s="229"/>
      <c r="EE39" s="229"/>
      <c r="EF39" s="229"/>
      <c r="EG39" s="229"/>
      <c r="EH39" s="229"/>
      <c r="EI39" s="229"/>
      <c r="EJ39" s="229"/>
      <c r="EK39" s="236"/>
    </row>
    <row r="40" ht="15.75">
      <c r="J40" s="237"/>
    </row>
    <row r="41" ht="15.75">
      <c r="J41" s="240"/>
    </row>
    <row r="44" ht="15.75">
      <c r="Q44" s="241"/>
    </row>
    <row r="45" spans="17:135" ht="15.75">
      <c r="Q45" s="211"/>
      <c r="EB45" s="75"/>
      <c r="EC45" s="190"/>
      <c r="ED45" s="242"/>
      <c r="EE45" s="243"/>
    </row>
    <row r="46" spans="17:135" ht="15.75">
      <c r="Q46" s="241"/>
      <c r="AC46" s="242"/>
      <c r="AD46" s="61"/>
      <c r="AF46" s="244"/>
      <c r="DU46" s="75"/>
      <c r="DV46" s="190"/>
      <c r="DW46" s="91"/>
      <c r="DX46" s="243"/>
      <c r="EB46" s="77"/>
      <c r="EC46" s="45"/>
      <c r="ED46" s="245"/>
      <c r="EE46" s="243"/>
    </row>
    <row r="47" spans="17:135" ht="15.75">
      <c r="Q47" s="211"/>
      <c r="X47" s="91"/>
      <c r="AA47" s="91"/>
      <c r="AB47" s="190"/>
      <c r="AC47" s="245"/>
      <c r="AD47" s="60"/>
      <c r="AF47" s="244"/>
      <c r="AN47" s="242"/>
      <c r="AO47" s="61"/>
      <c r="AP47" s="76"/>
      <c r="AQ47" s="244"/>
      <c r="DU47" s="77"/>
      <c r="DV47" s="45"/>
      <c r="DW47" s="92"/>
      <c r="DX47" s="243"/>
      <c r="EB47" s="75"/>
      <c r="EC47" s="190"/>
      <c r="ED47" s="242"/>
      <c r="EE47" s="243"/>
    </row>
    <row r="48" spans="17:135" ht="15.75">
      <c r="Q48" s="241"/>
      <c r="X48" s="92"/>
      <c r="AA48" s="92"/>
      <c r="AB48" s="45"/>
      <c r="AC48" s="242"/>
      <c r="AD48" s="61"/>
      <c r="AF48" s="244"/>
      <c r="AN48" s="245"/>
      <c r="AO48" s="60"/>
      <c r="AP48" s="93"/>
      <c r="AQ48" s="244"/>
      <c r="DU48" s="75"/>
      <c r="DV48" s="190"/>
      <c r="DW48" s="91"/>
      <c r="DX48" s="243"/>
      <c r="EB48" s="77"/>
      <c r="EC48" s="45"/>
      <c r="ED48" s="245"/>
      <c r="EE48" s="243"/>
    </row>
    <row r="49" spans="17:135" ht="15.75">
      <c r="Q49" s="211"/>
      <c r="X49" s="91"/>
      <c r="AA49" s="91"/>
      <c r="AB49" s="190"/>
      <c r="AC49" s="245"/>
      <c r="AD49" s="60"/>
      <c r="AF49" s="244"/>
      <c r="AN49" s="242"/>
      <c r="AO49" s="61"/>
      <c r="AP49" s="76"/>
      <c r="AQ49" s="244"/>
      <c r="DU49" s="77"/>
      <c r="DV49" s="45"/>
      <c r="DW49" s="92"/>
      <c r="DX49" s="243"/>
      <c r="EB49" s="75"/>
      <c r="EC49" s="190"/>
      <c r="ED49" s="242"/>
      <c r="EE49" s="243"/>
    </row>
    <row r="50" spans="17:135" ht="15.75">
      <c r="Q50" s="241"/>
      <c r="X50" s="92"/>
      <c r="AA50" s="92"/>
      <c r="AB50" s="45"/>
      <c r="AC50" s="242"/>
      <c r="AD50" s="61"/>
      <c r="AF50" s="244"/>
      <c r="AN50" s="245"/>
      <c r="AO50" s="60"/>
      <c r="AP50" s="93"/>
      <c r="AQ50" s="244"/>
      <c r="DU50" s="75"/>
      <c r="DV50" s="190"/>
      <c r="DW50" s="91"/>
      <c r="DX50" s="243"/>
      <c r="EB50" s="77"/>
      <c r="EC50" s="45"/>
      <c r="ED50" s="245"/>
      <c r="EE50" s="243"/>
    </row>
    <row r="51" spans="17:135" ht="15.75">
      <c r="Q51" s="211"/>
      <c r="X51" s="91"/>
      <c r="AA51" s="91"/>
      <c r="AB51" s="190"/>
      <c r="AC51" s="245"/>
      <c r="AD51" s="60"/>
      <c r="AF51" s="244"/>
      <c r="AN51" s="242"/>
      <c r="AO51" s="61"/>
      <c r="AP51" s="76"/>
      <c r="AQ51" s="244"/>
      <c r="DU51" s="77"/>
      <c r="DV51" s="45"/>
      <c r="DW51" s="92"/>
      <c r="DX51" s="243"/>
      <c r="EB51" s="75"/>
      <c r="EC51" s="190"/>
      <c r="ED51" s="242"/>
      <c r="EE51" s="243"/>
    </row>
    <row r="52" spans="17:135" ht="15.75">
      <c r="Q52" s="241"/>
      <c r="X52" s="92"/>
      <c r="AA52" s="92"/>
      <c r="AB52" s="45"/>
      <c r="AC52" s="242"/>
      <c r="AD52" s="61"/>
      <c r="AF52" s="244"/>
      <c r="AN52" s="245"/>
      <c r="AO52" s="60"/>
      <c r="AP52" s="93"/>
      <c r="AQ52" s="244"/>
      <c r="DU52" s="75"/>
      <c r="DV52" s="190"/>
      <c r="DW52" s="91"/>
      <c r="DX52" s="243"/>
      <c r="EB52" s="77"/>
      <c r="EC52" s="45"/>
      <c r="ED52" s="245"/>
      <c r="EE52" s="243"/>
    </row>
    <row r="53" spans="17:135" ht="15.75">
      <c r="Q53" s="211"/>
      <c r="X53" s="91"/>
      <c r="AA53" s="91"/>
      <c r="AB53" s="190"/>
      <c r="AC53" s="245"/>
      <c r="AD53" s="60"/>
      <c r="AF53" s="244"/>
      <c r="AN53" s="242"/>
      <c r="AO53" s="61"/>
      <c r="AP53" s="76"/>
      <c r="AQ53" s="244"/>
      <c r="DU53" s="77"/>
      <c r="DV53" s="45"/>
      <c r="DW53" s="92"/>
      <c r="DX53" s="243"/>
      <c r="EB53" s="75"/>
      <c r="EC53" s="190"/>
      <c r="ED53" s="242"/>
      <c r="EE53" s="243"/>
    </row>
    <row r="54" spans="17:135" ht="15.75">
      <c r="Q54" s="241"/>
      <c r="X54" s="92"/>
      <c r="AA54" s="92"/>
      <c r="AB54" s="45"/>
      <c r="AC54" s="242"/>
      <c r="AD54" s="61"/>
      <c r="AF54" s="244"/>
      <c r="AN54" s="245"/>
      <c r="AO54" s="60"/>
      <c r="AP54" s="93"/>
      <c r="AQ54" s="244"/>
      <c r="DU54" s="75"/>
      <c r="DV54" s="190"/>
      <c r="DW54" s="91"/>
      <c r="DX54" s="243"/>
      <c r="EB54" s="77"/>
      <c r="EC54" s="45"/>
      <c r="ED54" s="245"/>
      <c r="EE54" s="243"/>
    </row>
    <row r="55" spans="17:135" ht="15.75">
      <c r="Q55" s="211"/>
      <c r="X55" s="91"/>
      <c r="AA55" s="91"/>
      <c r="AB55" s="190"/>
      <c r="AC55" s="245"/>
      <c r="AD55" s="60"/>
      <c r="AF55" s="244"/>
      <c r="AN55" s="242"/>
      <c r="AO55" s="61"/>
      <c r="AP55" s="76"/>
      <c r="AQ55" s="244"/>
      <c r="DU55" s="77"/>
      <c r="DV55" s="45"/>
      <c r="DW55" s="92"/>
      <c r="DX55" s="243"/>
      <c r="EB55" s="75"/>
      <c r="EC55" s="190"/>
      <c r="ED55" s="242"/>
      <c r="EE55" s="243"/>
    </row>
    <row r="56" spans="17:135" ht="15.75">
      <c r="Q56" s="241"/>
      <c r="X56" s="92"/>
      <c r="AA56" s="92"/>
      <c r="AB56" s="45"/>
      <c r="AC56" s="242"/>
      <c r="AD56" s="61"/>
      <c r="AF56" s="244"/>
      <c r="AN56" s="245"/>
      <c r="AO56" s="60"/>
      <c r="AP56" s="93"/>
      <c r="AQ56" s="244"/>
      <c r="DU56" s="75"/>
      <c r="DV56" s="190"/>
      <c r="DW56" s="91"/>
      <c r="DX56" s="243"/>
      <c r="EB56" s="77"/>
      <c r="EC56" s="45"/>
      <c r="ED56" s="245"/>
      <c r="EE56" s="243"/>
    </row>
    <row r="57" spans="17:135" ht="15.75">
      <c r="Q57" s="211"/>
      <c r="X57" s="91"/>
      <c r="AA57" s="91"/>
      <c r="AB57" s="190"/>
      <c r="AC57" s="245"/>
      <c r="AD57" s="60"/>
      <c r="AF57" s="244"/>
      <c r="AN57" s="242"/>
      <c r="AO57" s="61"/>
      <c r="AP57" s="76"/>
      <c r="AQ57" s="244"/>
      <c r="DU57" s="77"/>
      <c r="DV57" s="45"/>
      <c r="DW57" s="92"/>
      <c r="DX57" s="243"/>
      <c r="EB57" s="75"/>
      <c r="EC57" s="190"/>
      <c r="ED57" s="242"/>
      <c r="EE57" s="243"/>
    </row>
    <row r="58" spans="17:135" ht="15.75">
      <c r="Q58" s="241"/>
      <c r="X58" s="92"/>
      <c r="AA58" s="92"/>
      <c r="AB58" s="45"/>
      <c r="AC58" s="242"/>
      <c r="AD58" s="61"/>
      <c r="AF58" s="244"/>
      <c r="AN58" s="245"/>
      <c r="AO58" s="60"/>
      <c r="AP58" s="93"/>
      <c r="AQ58" s="244"/>
      <c r="DU58" s="75"/>
      <c r="DV58" s="190"/>
      <c r="DW58" s="91"/>
      <c r="DX58" s="243"/>
      <c r="EB58" s="77"/>
      <c r="EC58" s="45"/>
      <c r="ED58" s="245"/>
      <c r="EE58" s="243"/>
    </row>
    <row r="59" spans="17:135" ht="15.75">
      <c r="Q59" s="211"/>
      <c r="X59" s="91"/>
      <c r="AA59" s="91"/>
      <c r="AB59" s="190"/>
      <c r="AC59" s="245"/>
      <c r="AD59" s="60"/>
      <c r="AF59" s="244"/>
      <c r="AN59" s="242"/>
      <c r="AO59" s="61"/>
      <c r="AP59" s="76"/>
      <c r="AQ59" s="244"/>
      <c r="DU59" s="77"/>
      <c r="DV59" s="45"/>
      <c r="DW59" s="92"/>
      <c r="DX59" s="243"/>
      <c r="EB59" s="75"/>
      <c r="EC59" s="190"/>
      <c r="ED59" s="242"/>
      <c r="EE59" s="243"/>
    </row>
    <row r="60" spans="17:135" ht="15.75">
      <c r="Q60" s="241"/>
      <c r="X60" s="92"/>
      <c r="AA60" s="92"/>
      <c r="AB60" s="45"/>
      <c r="AC60" s="242"/>
      <c r="AD60" s="61"/>
      <c r="AF60" s="244"/>
      <c r="AN60" s="245"/>
      <c r="AO60" s="60"/>
      <c r="AP60" s="93"/>
      <c r="AQ60" s="244"/>
      <c r="DU60" s="75"/>
      <c r="DV60" s="190"/>
      <c r="DW60" s="91"/>
      <c r="DX60" s="243"/>
      <c r="EB60" s="77"/>
      <c r="EC60" s="45"/>
      <c r="ED60" s="245"/>
      <c r="EE60" s="243"/>
    </row>
    <row r="61" spans="17:135" ht="15.75">
      <c r="Q61" s="211"/>
      <c r="X61" s="91"/>
      <c r="AA61" s="91"/>
      <c r="AB61" s="190"/>
      <c r="AC61" s="245"/>
      <c r="AD61" s="60"/>
      <c r="AF61" s="244"/>
      <c r="AN61" s="242"/>
      <c r="AO61" s="61"/>
      <c r="AP61" s="76"/>
      <c r="AQ61" s="244"/>
      <c r="DU61" s="77"/>
      <c r="DV61" s="45"/>
      <c r="DW61" s="92"/>
      <c r="DX61" s="243"/>
      <c r="EB61" s="75"/>
      <c r="EC61" s="190"/>
      <c r="ED61" s="242"/>
      <c r="EE61" s="243"/>
    </row>
    <row r="62" spans="17:135" ht="15.75">
      <c r="Q62" s="241"/>
      <c r="X62" s="92"/>
      <c r="AA62" s="92"/>
      <c r="AB62" s="45"/>
      <c r="AC62" s="242"/>
      <c r="AD62" s="61"/>
      <c r="AF62" s="244"/>
      <c r="AN62" s="245"/>
      <c r="AO62" s="60"/>
      <c r="AP62" s="93"/>
      <c r="AQ62" s="244"/>
      <c r="DU62" s="75"/>
      <c r="DV62" s="190"/>
      <c r="DW62" s="91"/>
      <c r="DX62" s="243"/>
      <c r="EB62" s="77"/>
      <c r="EC62" s="45"/>
      <c r="ED62" s="245"/>
      <c r="EE62" s="243"/>
    </row>
    <row r="63" spans="17:135" ht="15.75">
      <c r="Q63" s="211"/>
      <c r="X63" s="91"/>
      <c r="AA63" s="91"/>
      <c r="AB63" s="190"/>
      <c r="AC63" s="245"/>
      <c r="AD63" s="60"/>
      <c r="AF63" s="244"/>
      <c r="AN63" s="242"/>
      <c r="AO63" s="61"/>
      <c r="AP63" s="76"/>
      <c r="AQ63" s="244"/>
      <c r="DU63" s="77"/>
      <c r="DV63" s="45"/>
      <c r="DW63" s="92"/>
      <c r="DX63" s="243"/>
      <c r="EB63" s="75"/>
      <c r="EC63" s="190"/>
      <c r="ED63" s="242"/>
      <c r="EE63" s="243"/>
    </row>
    <row r="64" spans="17:135" ht="15.75">
      <c r="Q64" s="241"/>
      <c r="X64" s="92"/>
      <c r="AA64" s="92"/>
      <c r="AB64" s="45"/>
      <c r="AC64" s="242"/>
      <c r="AD64" s="61"/>
      <c r="AF64" s="244"/>
      <c r="AN64" s="245"/>
      <c r="AO64" s="60"/>
      <c r="AP64" s="93"/>
      <c r="AQ64" s="244"/>
      <c r="DU64" s="75"/>
      <c r="DV64" s="190"/>
      <c r="DW64" s="91"/>
      <c r="DX64" s="243"/>
      <c r="EB64" s="77"/>
      <c r="EC64" s="45"/>
      <c r="ED64" s="245"/>
      <c r="EE64" s="243"/>
    </row>
    <row r="65" spans="17:135" ht="15.75">
      <c r="Q65" s="241"/>
      <c r="X65" s="91"/>
      <c r="AA65" s="91"/>
      <c r="AB65" s="190"/>
      <c r="AC65" s="245"/>
      <c r="AD65" s="60"/>
      <c r="AF65" s="244"/>
      <c r="AN65" s="242"/>
      <c r="AO65" s="61"/>
      <c r="AP65" s="76"/>
      <c r="AQ65" s="244"/>
      <c r="DU65" s="77"/>
      <c r="DV65" s="45"/>
      <c r="DW65" s="92"/>
      <c r="DX65" s="243"/>
      <c r="EB65" s="75"/>
      <c r="EC65" s="190"/>
      <c r="ED65" s="242"/>
      <c r="EE65" s="243"/>
    </row>
    <row r="66" spans="17:135" ht="15.75">
      <c r="Q66" s="211"/>
      <c r="X66" s="92"/>
      <c r="AA66" s="92"/>
      <c r="AB66" s="45"/>
      <c r="AC66" s="242"/>
      <c r="AD66" s="61"/>
      <c r="AF66" s="244"/>
      <c r="AN66" s="245"/>
      <c r="AO66" s="60"/>
      <c r="AP66" s="93"/>
      <c r="AQ66" s="244"/>
      <c r="DU66" s="75"/>
      <c r="DV66" s="190"/>
      <c r="DW66" s="91"/>
      <c r="DX66" s="243"/>
      <c r="EB66" s="75"/>
      <c r="EC66" s="190"/>
      <c r="ED66" s="242"/>
      <c r="EE66" s="243"/>
    </row>
    <row r="67" spans="17:135" ht="15.75">
      <c r="Q67" s="241"/>
      <c r="X67" s="91"/>
      <c r="AA67" s="91"/>
      <c r="AB67" s="190"/>
      <c r="AC67" s="242"/>
      <c r="AD67" s="61"/>
      <c r="AF67" s="244"/>
      <c r="AN67" s="242"/>
      <c r="AO67" s="61"/>
      <c r="AP67" s="76"/>
      <c r="AQ67" s="244"/>
      <c r="DU67" s="75"/>
      <c r="DV67" s="190"/>
      <c r="DW67" s="91"/>
      <c r="DX67" s="243"/>
      <c r="EB67" s="77"/>
      <c r="EC67" s="45"/>
      <c r="ED67" s="245"/>
      <c r="EE67" s="243"/>
    </row>
    <row r="68" spans="17:135" ht="15.75">
      <c r="Q68" s="246"/>
      <c r="X68" s="91"/>
      <c r="AA68" s="91"/>
      <c r="AB68" s="190"/>
      <c r="AC68" s="245"/>
      <c r="AD68" s="60"/>
      <c r="AF68" s="244"/>
      <c r="AN68" s="242"/>
      <c r="AO68" s="61"/>
      <c r="AP68" s="76"/>
      <c r="AQ68" s="244"/>
      <c r="DU68" s="77"/>
      <c r="DV68" s="45"/>
      <c r="DW68" s="92"/>
      <c r="DX68" s="243"/>
      <c r="EB68" s="75"/>
      <c r="EC68" s="190"/>
      <c r="ED68" s="242"/>
      <c r="EE68" s="243"/>
    </row>
    <row r="69" spans="24:135" ht="15.75">
      <c r="X69" s="92"/>
      <c r="AA69" s="92"/>
      <c r="AB69" s="45"/>
      <c r="AC69" s="242"/>
      <c r="AD69" s="61"/>
      <c r="AF69" s="244"/>
      <c r="AN69" s="245"/>
      <c r="AO69" s="60"/>
      <c r="AP69" s="93"/>
      <c r="AQ69" s="244"/>
      <c r="DU69" s="75"/>
      <c r="DV69" s="190"/>
      <c r="DW69" s="91"/>
      <c r="DX69" s="243"/>
      <c r="EB69" s="109"/>
      <c r="EC69" s="196"/>
      <c r="ED69" s="104"/>
      <c r="EE69" s="243"/>
    </row>
    <row r="70" spans="24:135" ht="15.75">
      <c r="X70" s="91"/>
      <c r="AA70" s="91"/>
      <c r="AB70" s="190"/>
      <c r="AC70" s="104"/>
      <c r="AD70" s="197"/>
      <c r="AF70" s="244"/>
      <c r="AN70" s="242"/>
      <c r="AO70" s="61"/>
      <c r="AP70" s="76"/>
      <c r="AQ70" s="244"/>
      <c r="DU70" s="109"/>
      <c r="DV70" s="196"/>
      <c r="DW70" s="247"/>
      <c r="DX70" s="243"/>
      <c r="EB70" s="105"/>
      <c r="EC70" s="248"/>
      <c r="ED70" s="249"/>
      <c r="EE70" s="243"/>
    </row>
    <row r="71" spans="24:128" ht="15.75">
      <c r="X71" s="247"/>
      <c r="AA71" s="247"/>
      <c r="AB71" s="196"/>
      <c r="AC71" s="249"/>
      <c r="AD71" s="250"/>
      <c r="AF71" s="244"/>
      <c r="AN71" s="104"/>
      <c r="AO71" s="197"/>
      <c r="AP71" s="110"/>
      <c r="AQ71" s="244"/>
      <c r="DU71" s="105"/>
      <c r="DV71" s="248"/>
      <c r="DW71" s="251"/>
      <c r="DX71" s="243"/>
    </row>
    <row r="72" spans="24:43" ht="15.75">
      <c r="X72" s="251"/>
      <c r="AA72" s="251"/>
      <c r="AB72" s="248"/>
      <c r="AC72" s="78"/>
      <c r="AD72" s="244"/>
      <c r="AN72" s="249"/>
      <c r="AO72" s="250"/>
      <c r="AP72" s="105"/>
      <c r="AQ72" s="244"/>
    </row>
    <row r="78" spans="133:135" ht="15.75">
      <c r="EC78" s="252"/>
      <c r="EE78" s="243"/>
    </row>
    <row r="79" spans="133:135" ht="15.75">
      <c r="EC79" s="195"/>
      <c r="EE79" s="243"/>
    </row>
    <row r="80" spans="133:135" ht="15.75">
      <c r="EC80" s="191"/>
      <c r="EE80" s="243"/>
    </row>
    <row r="81" spans="133:135" ht="15.75">
      <c r="EC81" s="195"/>
      <c r="EE81" s="243"/>
    </row>
    <row r="82" spans="133:135" ht="15.75">
      <c r="EC82" s="191"/>
      <c r="EE82" s="243"/>
    </row>
    <row r="83" spans="133:135" ht="15.75">
      <c r="EC83" s="195"/>
      <c r="EE83" s="243"/>
    </row>
    <row r="84" spans="133:135" ht="15.75">
      <c r="EC84" s="191"/>
      <c r="EE84" s="243"/>
    </row>
    <row r="85" spans="133:135" ht="15.75">
      <c r="EC85" s="195"/>
      <c r="EE85" s="243"/>
    </row>
    <row r="86" spans="133:135" ht="15.75">
      <c r="EC86" s="191"/>
      <c r="EE86" s="243"/>
    </row>
    <row r="87" spans="133:135" ht="15.75">
      <c r="EC87" s="195"/>
      <c r="EE87" s="243"/>
    </row>
    <row r="88" spans="133:135" ht="15.75">
      <c r="EC88" s="191"/>
      <c r="EE88" s="243"/>
    </row>
    <row r="89" spans="133:135" ht="15.75">
      <c r="EC89" s="195"/>
      <c r="EE89" s="243"/>
    </row>
    <row r="90" spans="133:135" ht="15.75">
      <c r="EC90" s="191"/>
      <c r="EE90" s="243"/>
    </row>
    <row r="91" spans="133:135" ht="15.75">
      <c r="EC91" s="195"/>
      <c r="EE91" s="243"/>
    </row>
    <row r="92" spans="133:135" ht="15.75">
      <c r="EC92" s="191"/>
      <c r="EE92" s="243"/>
    </row>
    <row r="93" spans="133:135" ht="15.75">
      <c r="EC93" s="195"/>
      <c r="EE93" s="243"/>
    </row>
    <row r="94" spans="133:135" ht="15.75">
      <c r="EC94" s="191"/>
      <c r="EE94" s="243"/>
    </row>
    <row r="95" spans="133:135" ht="15.75">
      <c r="EC95" s="195"/>
      <c r="EE95" s="243"/>
    </row>
    <row r="96" spans="133:135" ht="15.75">
      <c r="EC96" s="191"/>
      <c r="EE96" s="243"/>
    </row>
    <row r="97" spans="133:135" ht="15.75">
      <c r="EC97" s="195"/>
      <c r="EE97" s="243"/>
    </row>
    <row r="98" spans="133:135" ht="15.75">
      <c r="EC98" s="252"/>
      <c r="EE98" s="243"/>
    </row>
    <row r="99" spans="133:135" ht="15.75">
      <c r="EC99" s="252"/>
      <c r="EE99" s="243"/>
    </row>
    <row r="100" spans="133:135" ht="15.75">
      <c r="EC100" s="195"/>
      <c r="EE100" s="243"/>
    </row>
    <row r="101" spans="133:135" ht="15.75">
      <c r="EC101" s="191"/>
      <c r="EE101" s="243"/>
    </row>
    <row r="102" spans="133:135" ht="15.75">
      <c r="EC102" s="198"/>
      <c r="EE102" s="243"/>
    </row>
    <row r="103" spans="133:135" ht="15.75">
      <c r="EC103" s="117"/>
      <c r="EE103" s="243"/>
    </row>
  </sheetData>
  <sheetProtection/>
  <mergeCells count="44">
    <mergeCell ref="CH6:CN6"/>
    <mergeCell ref="DJ6:DP6"/>
    <mergeCell ref="DQ6:DW6"/>
    <mergeCell ref="B4:H4"/>
    <mergeCell ref="I4:Y4"/>
    <mergeCell ref="AD4:BO4"/>
    <mergeCell ref="B6:H6"/>
    <mergeCell ref="CO5:CX5"/>
    <mergeCell ref="I6:O6"/>
    <mergeCell ref="CO6:CU6"/>
    <mergeCell ref="CV6:DB6"/>
    <mergeCell ref="DC6:DI6"/>
    <mergeCell ref="EF4:EK4"/>
    <mergeCell ref="EE6:EK6"/>
    <mergeCell ref="I5:W5"/>
    <mergeCell ref="P6:T6"/>
    <mergeCell ref="W6:AA6"/>
    <mergeCell ref="DX6:ED6"/>
    <mergeCell ref="AD5:AY5"/>
    <mergeCell ref="BF6:BL6"/>
    <mergeCell ref="BT6:BZ6"/>
    <mergeCell ref="CA6:CG6"/>
    <mergeCell ref="AR6:AX6"/>
    <mergeCell ref="AK6:AP6"/>
    <mergeCell ref="AD6:AH6"/>
    <mergeCell ref="BM6:BS6"/>
    <mergeCell ref="AY6:BE6"/>
    <mergeCell ref="BT2:CG2"/>
    <mergeCell ref="CV1:DI1"/>
    <mergeCell ref="A1:O1"/>
    <mergeCell ref="A2:O2"/>
    <mergeCell ref="P1:AC1"/>
    <mergeCell ref="P2:AC2"/>
    <mergeCell ref="AD1:AQ1"/>
    <mergeCell ref="DJ1:DW1"/>
    <mergeCell ref="DX1:EK1"/>
    <mergeCell ref="DX2:EK2"/>
    <mergeCell ref="AD2:AQ2"/>
    <mergeCell ref="AR2:BE2"/>
    <mergeCell ref="CV2:DI2"/>
    <mergeCell ref="AR1:BE1"/>
    <mergeCell ref="BF1:BS1"/>
    <mergeCell ref="BF2:BS2"/>
    <mergeCell ref="BT1:CG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63" r:id="rId1"/>
  <colBreaks count="8" manualBreakCount="8">
    <brk id="15" max="38" man="1"/>
    <brk id="29" max="38" man="1"/>
    <brk id="43" max="38" man="1"/>
    <brk id="71" max="38" man="1"/>
    <brk id="85" max="38" man="1"/>
    <brk id="99" max="38" man="1"/>
    <brk id="113" max="38" man="1"/>
    <brk id="127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B Chaturvedi</dc:creator>
  <cp:keywords/>
  <dc:description/>
  <cp:lastModifiedBy>admin</cp:lastModifiedBy>
  <cp:lastPrinted>2017-03-22T04:32:02Z</cp:lastPrinted>
  <dcterms:created xsi:type="dcterms:W3CDTF">2012-12-16T07:03:44Z</dcterms:created>
  <dcterms:modified xsi:type="dcterms:W3CDTF">2018-09-10T07:00:29Z</dcterms:modified>
  <cp:category/>
  <cp:version/>
  <cp:contentType/>
  <cp:contentStatus/>
</cp:coreProperties>
</file>