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7020"/>
  </bookViews>
  <sheets>
    <sheet name="table 16.16 " sheetId="26" r:id="rId1"/>
  </sheets>
  <definedNames>
    <definedName name="\x" localSheetId="0">#REF!</definedName>
    <definedName name="\x">#REF!</definedName>
    <definedName name="\z" localSheetId="0">#REF!</definedName>
    <definedName name="\z">#REF!</definedName>
    <definedName name="_xlnm.Print_Area" localSheetId="0">'table 16.16 '!$A$1:$CA$52</definedName>
    <definedName name="_xlnm.Print_Titles" localSheetId="0">'table 16.16 '!$A:$A</definedName>
  </definedNames>
  <calcPr calcId="124519"/>
</workbook>
</file>

<file path=xl/calcChain.xml><?xml version="1.0" encoding="utf-8"?>
<calcChain xmlns="http://schemas.openxmlformats.org/spreadsheetml/2006/main">
  <c r="CQ11" i="26"/>
  <c r="CQ12"/>
  <c r="CQ13"/>
  <c r="CQ14"/>
  <c r="CQ15"/>
  <c r="CQ16"/>
  <c r="CQ17"/>
  <c r="CQ18"/>
  <c r="CQ19"/>
  <c r="CQ20"/>
  <c r="CQ21"/>
  <c r="CQ22"/>
  <c r="CQ23"/>
  <c r="CQ24"/>
  <c r="CQ25"/>
  <c r="CQ26"/>
  <c r="CQ27"/>
  <c r="CQ28"/>
  <c r="CQ29"/>
  <c r="CQ30"/>
  <c r="CQ31"/>
  <c r="CQ32"/>
  <c r="CQ33"/>
  <c r="CQ34"/>
  <c r="CQ35"/>
  <c r="CQ36"/>
  <c r="CQ37"/>
  <c r="CQ38"/>
  <c r="CQ39"/>
  <c r="CQ40"/>
  <c r="CQ41"/>
  <c r="CQ42"/>
  <c r="CQ43"/>
  <c r="CQ44"/>
  <c r="CQ45"/>
  <c r="CQ46"/>
  <c r="CQ47"/>
  <c r="CQ10"/>
  <c r="CN11"/>
  <c r="CN12"/>
  <c r="CN13"/>
  <c r="CN14"/>
  <c r="CN15"/>
  <c r="CN16"/>
  <c r="CN17"/>
  <c r="CN18"/>
  <c r="CN19"/>
  <c r="CN20"/>
  <c r="CN21"/>
  <c r="CN22"/>
  <c r="CN23"/>
  <c r="CN24"/>
  <c r="CN25"/>
  <c r="CN26"/>
  <c r="CN27"/>
  <c r="CN28"/>
  <c r="CN29"/>
  <c r="CN30"/>
  <c r="CN31"/>
  <c r="CN32"/>
  <c r="CN33"/>
  <c r="CN34"/>
  <c r="CN35"/>
  <c r="CN36"/>
  <c r="CN37"/>
  <c r="CN38"/>
  <c r="CN39"/>
  <c r="CN40"/>
  <c r="CN41"/>
  <c r="CN42"/>
  <c r="CN43"/>
  <c r="CN44"/>
  <c r="CN45"/>
  <c r="CN46"/>
  <c r="CN47"/>
  <c r="CN10"/>
  <c r="CE11" l="1"/>
  <c r="CE12"/>
  <c r="CE13"/>
  <c r="CE14"/>
  <c r="CE15"/>
  <c r="CE16"/>
  <c r="CE17"/>
  <c r="CE18"/>
  <c r="CE19"/>
  <c r="CE20"/>
  <c r="CE21"/>
  <c r="CE22"/>
  <c r="CE23"/>
  <c r="CE24"/>
  <c r="CE25"/>
  <c r="CE26"/>
  <c r="CE27"/>
  <c r="CE28"/>
  <c r="CE29"/>
  <c r="CE30"/>
  <c r="CE31"/>
  <c r="CE32"/>
  <c r="CE33"/>
  <c r="CE35"/>
  <c r="CE36"/>
  <c r="CE37"/>
  <c r="CE38"/>
  <c r="CE39"/>
  <c r="CE40"/>
  <c r="CE41"/>
  <c r="CE43"/>
  <c r="CE45"/>
  <c r="CE47"/>
  <c r="CE10"/>
  <c r="BV47"/>
  <c r="BP47"/>
  <c r="BJ47"/>
  <c r="BD47"/>
  <c r="AX47"/>
  <c r="AR47"/>
  <c r="AL47"/>
  <c r="AF47"/>
  <c r="Z47"/>
  <c r="U47"/>
  <c r="T47"/>
  <c r="O47"/>
  <c r="N47"/>
  <c r="I47"/>
  <c r="H47"/>
</calcChain>
</file>

<file path=xl/sharedStrings.xml><?xml version="1.0" encoding="utf-8"?>
<sst xmlns="http://schemas.openxmlformats.org/spreadsheetml/2006/main" count="775" uniqueCount="75">
  <si>
    <t>Total</t>
  </si>
  <si>
    <t>ENERGY</t>
  </si>
  <si>
    <t xml:space="preserve"> -</t>
  </si>
  <si>
    <t>Solar Photovoltaic</t>
  </si>
  <si>
    <t>SPV Pumps
(Nos.)</t>
  </si>
  <si>
    <t>Water Pumping Wind Mills
(Nos.)</t>
  </si>
  <si>
    <t>Biogas Plants
(Nos.)</t>
  </si>
  <si>
    <t>SLS
(Nos.)</t>
  </si>
  <si>
    <t>HLS
(Nos.)</t>
  </si>
  <si>
    <t>SL
(Nos.)</t>
  </si>
  <si>
    <t>PP
(KWP)</t>
  </si>
  <si>
    <t>Aerogen. Hybrid System
(KW)</t>
  </si>
  <si>
    <t>Biomass Gasifiers
(Nos.)</t>
  </si>
  <si>
    <t>Villages
(Nos.)</t>
  </si>
  <si>
    <t>Hamlets
(Nos.)</t>
  </si>
  <si>
    <t>Waste to Energy
(MW)</t>
  </si>
  <si>
    <t>State/UT</t>
  </si>
  <si>
    <t>Others includes installations through NGOs/IREDA in different states</t>
  </si>
  <si>
    <t>-</t>
  </si>
  <si>
    <t xml:space="preserve">Remote Village 
Electrification Villages </t>
  </si>
  <si>
    <t>1,32,203</t>
  </si>
  <si>
    <t>1,30,873</t>
  </si>
  <si>
    <t>1,25,797</t>
  </si>
  <si>
    <t>2009-10</t>
  </si>
  <si>
    <t>2010-11</t>
  </si>
  <si>
    <t>2011-12</t>
  </si>
  <si>
    <t xml:space="preserve">Table 16.16 : INSTALLATION OF OFF-GRID/DECENTRALISED RENEWABLE ENERGY SYSTEMS/DEVICES </t>
  </si>
  <si>
    <t>Sources: Energy Statistics 2013,Central Statistics Office</t>
  </si>
  <si>
    <t>Note :SLS = Street Lighting System; HLS = Home Lighting System; SL = Solar Lantern; PP = Power Plants; SPV = SolarPhotovoltaic; SHP = Small Hydro Power; MW = Mega Watt; KWP = Kilowatt peak</t>
  </si>
  <si>
    <t>2012-13</t>
  </si>
  <si>
    <t>2013-14</t>
  </si>
  <si>
    <t xml:space="preserve">1 Andhra Pradesh                      </t>
  </si>
  <si>
    <t xml:space="preserve">3 Assam                                       </t>
  </si>
  <si>
    <t xml:space="preserve">4 Bihar                                       </t>
  </si>
  <si>
    <t xml:space="preserve">6 Goa                                              </t>
  </si>
  <si>
    <t xml:space="preserve">7 Gujarat                                     </t>
  </si>
  <si>
    <t xml:space="preserve">8 Haryana                                     </t>
  </si>
  <si>
    <t xml:space="preserve">11 Jharkhand                                    </t>
  </si>
  <si>
    <t xml:space="preserve">12 Karnataka                                </t>
  </si>
  <si>
    <t xml:space="preserve">13 Kerala                                      </t>
  </si>
  <si>
    <t xml:space="preserve">16 Manipur                                      </t>
  </si>
  <si>
    <t xml:space="preserve">17 Meghalaya                                </t>
  </si>
  <si>
    <t xml:space="preserve">18 Mizoram                                      </t>
  </si>
  <si>
    <t xml:space="preserve">19 Nagaland                                     </t>
  </si>
  <si>
    <t xml:space="preserve">21 Punjab                                     </t>
  </si>
  <si>
    <t xml:space="preserve">22 Rajas than                                   </t>
  </si>
  <si>
    <t xml:space="preserve">23 Sikkim                                          </t>
  </si>
  <si>
    <t xml:space="preserve">24 Tamil Nadu                              </t>
  </si>
  <si>
    <t xml:space="preserve">10 Jammu &amp; Kashmir                        </t>
  </si>
  <si>
    <t>2 Arunachal Pradesh</t>
  </si>
  <si>
    <t xml:space="preserve">5 Chhattisgarh                              </t>
  </si>
  <si>
    <t xml:space="preserve">9 Himachal Pradesh                     </t>
  </si>
  <si>
    <t xml:space="preserve">14 Madhya Pradesh                        </t>
  </si>
  <si>
    <t xml:space="preserve">15 Maharashtra                            </t>
  </si>
  <si>
    <t xml:space="preserve">20 Odisha                                     </t>
  </si>
  <si>
    <t>2014-15</t>
  </si>
  <si>
    <t>Biomass Gasifier</t>
  </si>
  <si>
    <t>Industrial</t>
  </si>
  <si>
    <t>Rural</t>
  </si>
  <si>
    <t>(kW)</t>
  </si>
  <si>
    <t>25 Telengana</t>
  </si>
  <si>
    <t xml:space="preserve">26 Tripura                                         </t>
  </si>
  <si>
    <t xml:space="preserve">27 Uttar Pradesh                           </t>
  </si>
  <si>
    <t xml:space="preserve">28Uttaranchal                                </t>
  </si>
  <si>
    <t xml:space="preserve">29 West Bengal                           </t>
  </si>
  <si>
    <t xml:space="preserve">30 Andaman &amp; Nicobar                     </t>
  </si>
  <si>
    <t xml:space="preserve">31 Chandigarh                                     </t>
  </si>
  <si>
    <t xml:space="preserve">32 Dadar &amp; Nagar Haveli                   </t>
  </si>
  <si>
    <t xml:space="preserve">33 Daman &amp; Diu                                  </t>
  </si>
  <si>
    <t xml:space="preserve">34 Delhi                                              </t>
  </si>
  <si>
    <t xml:space="preserve">35 Laks hadweep                                  </t>
  </si>
  <si>
    <t xml:space="preserve">36 Puducherry                                    </t>
  </si>
  <si>
    <t xml:space="preserve">37 Others *                                           </t>
  </si>
  <si>
    <t>Solar Cooker (Nos.)#</t>
  </si>
  <si>
    <t xml:space="preserve"> # Figures calculated for 2011- 12 onwards in MW unit.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</si>
</sst>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_(* #,##0.00_);_(* \(#,##0.00\);_(* &quot;-&quot;??_);_(@_)"/>
    <numFmt numFmtId="165" formatCode="0.0"/>
  </numFmts>
  <fonts count="26">
    <font>
      <sz val="10"/>
      <name val="Courier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8"/>
      <name val="Times New Roman"/>
      <family val="1"/>
    </font>
    <font>
      <sz val="10"/>
      <name val="Times New Roman"/>
      <family val="1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b/>
      <sz val="12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60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3" borderId="0" applyNumberFormat="0" applyBorder="0" applyAlignment="0" applyProtection="0"/>
    <xf numFmtId="0" fontId="9" fillId="20" borderId="1" applyNumberFormat="0" applyAlignment="0" applyProtection="0"/>
    <xf numFmtId="0" fontId="10" fillId="21" borderId="2" applyNumberFormat="0" applyAlignment="0" applyProtection="0"/>
    <xf numFmtId="164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7" borderId="1" applyNumberFormat="0" applyAlignment="0" applyProtection="0"/>
    <xf numFmtId="0" fontId="17" fillId="0" borderId="6" applyNumberFormat="0" applyFill="0" applyAlignment="0" applyProtection="0"/>
    <xf numFmtId="0" fontId="18" fillId="22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23" borderId="7" applyNumberFormat="0" applyFont="0" applyAlignment="0" applyProtection="0"/>
    <xf numFmtId="0" fontId="20" fillId="20" borderId="8" applyNumberFormat="0" applyAlignment="0" applyProtection="0"/>
    <xf numFmtId="0" fontId="3" fillId="0" borderId="0" applyNumberFormat="0" applyFill="0" applyBorder="0" applyProtection="0"/>
    <xf numFmtId="0" fontId="3" fillId="0" borderId="0" applyNumberFormat="0" applyFill="0" applyBorder="0" applyProtection="0">
      <alignment horizontal="right"/>
    </xf>
    <xf numFmtId="0" fontId="19" fillId="0" borderId="0" applyNumberFormat="0" applyFont="0" applyFill="0" applyBorder="0" applyProtection="0">
      <alignment horizontal="right"/>
    </xf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0" applyNumberFormat="0" applyFill="0" applyBorder="0" applyAlignment="0" applyProtection="0"/>
  </cellStyleXfs>
  <cellXfs count="83">
    <xf numFmtId="0" fontId="0" fillId="0" borderId="0" xfId="0"/>
    <xf numFmtId="0" fontId="5" fillId="0" borderId="0" xfId="51" applyFont="1"/>
    <xf numFmtId="0" fontId="5" fillId="0" borderId="0" xfId="51" applyFont="1" applyBorder="1"/>
    <xf numFmtId="0" fontId="5" fillId="24" borderId="0" xfId="51" applyFont="1" applyFill="1" applyBorder="1"/>
    <xf numFmtId="0" fontId="5" fillId="24" borderId="11" xfId="51" applyFont="1" applyFill="1" applyBorder="1"/>
    <xf numFmtId="0" fontId="24" fillId="0" borderId="0" xfId="51" applyFont="1"/>
    <xf numFmtId="0" fontId="24" fillId="24" borderId="11" xfId="51" applyFont="1" applyFill="1" applyBorder="1" applyAlignment="1">
      <alignment horizontal="center" vertical="top" wrapText="1"/>
    </xf>
    <xf numFmtId="0" fontId="24" fillId="24" borderId="0" xfId="51" applyFont="1" applyFill="1" applyBorder="1" applyAlignment="1">
      <alignment horizontal="center" vertical="top" wrapText="1"/>
    </xf>
    <xf numFmtId="0" fontId="5" fillId="0" borderId="0" xfId="51" applyFont="1" applyFill="1"/>
    <xf numFmtId="0" fontId="4" fillId="27" borderId="0" xfId="28" applyNumberFormat="1" applyFont="1" applyFill="1" applyBorder="1" applyAlignment="1"/>
    <xf numFmtId="0" fontId="5" fillId="27" borderId="0" xfId="51" applyFont="1" applyFill="1" applyBorder="1"/>
    <xf numFmtId="0" fontId="5" fillId="27" borderId="0" xfId="51" applyFont="1" applyFill="1" applyBorder="1" applyAlignment="1">
      <alignment horizontal="right"/>
    </xf>
    <xf numFmtId="0" fontId="24" fillId="27" borderId="0" xfId="51" applyFont="1" applyFill="1" applyBorder="1" applyAlignment="1">
      <alignment horizontal="right"/>
    </xf>
    <xf numFmtId="0" fontId="5" fillId="27" borderId="0" xfId="51" applyFont="1" applyFill="1" applyBorder="1" applyAlignment="1">
      <alignment horizontal="justify" vertical="top" wrapText="1"/>
    </xf>
    <xf numFmtId="0" fontId="5" fillId="27" borderId="0" xfId="51" applyFont="1" applyFill="1" applyBorder="1" applyAlignment="1">
      <alignment vertical="top"/>
    </xf>
    <xf numFmtId="0" fontId="25" fillId="24" borderId="0" xfId="51" applyFont="1" applyFill="1" applyBorder="1" applyAlignment="1">
      <alignment vertical="top"/>
    </xf>
    <xf numFmtId="0" fontId="5" fillId="24" borderId="12" xfId="51" applyFont="1" applyFill="1" applyBorder="1"/>
    <xf numFmtId="0" fontId="5" fillId="24" borderId="13" xfId="51" applyFont="1" applyFill="1" applyBorder="1"/>
    <xf numFmtId="0" fontId="5" fillId="24" borderId="14" xfId="51" applyFont="1" applyFill="1" applyBorder="1"/>
    <xf numFmtId="0" fontId="25" fillId="24" borderId="15" xfId="51" applyFont="1" applyFill="1" applyBorder="1" applyAlignment="1"/>
    <xf numFmtId="0" fontId="5" fillId="24" borderId="16" xfId="51" applyFont="1" applyFill="1" applyBorder="1"/>
    <xf numFmtId="0" fontId="5" fillId="24" borderId="15" xfId="51" applyFont="1" applyFill="1" applyBorder="1"/>
    <xf numFmtId="0" fontId="25" fillId="24" borderId="15" xfId="51" applyFont="1" applyFill="1" applyBorder="1" applyAlignment="1">
      <alignment vertical="top"/>
    </xf>
    <xf numFmtId="0" fontId="24" fillId="24" borderId="17" xfId="51" applyFont="1" applyFill="1" applyBorder="1" applyAlignment="1">
      <alignment horizontal="center" vertical="top" wrapText="1"/>
    </xf>
    <xf numFmtId="0" fontId="24" fillId="24" borderId="15" xfId="51" applyFont="1" applyFill="1" applyBorder="1" applyAlignment="1">
      <alignment horizontal="left"/>
    </xf>
    <xf numFmtId="0" fontId="5" fillId="27" borderId="15" xfId="51" applyFont="1" applyFill="1" applyBorder="1"/>
    <xf numFmtId="0" fontId="5" fillId="27" borderId="0" xfId="51" applyFont="1" applyFill="1" applyBorder="1" applyAlignment="1">
      <alignment horizontal="justify" wrapText="1"/>
    </xf>
    <xf numFmtId="0" fontId="5" fillId="27" borderId="0" xfId="51" applyFont="1" applyFill="1" applyBorder="1" applyAlignment="1"/>
    <xf numFmtId="0" fontId="5" fillId="27" borderId="16" xfId="51" applyFont="1" applyFill="1" applyBorder="1"/>
    <xf numFmtId="0" fontId="5" fillId="27" borderId="19" xfId="51" applyFont="1" applyFill="1" applyBorder="1"/>
    <xf numFmtId="0" fontId="5" fillId="27" borderId="20" xfId="51" applyFont="1" applyFill="1" applyBorder="1"/>
    <xf numFmtId="0" fontId="5" fillId="27" borderId="21" xfId="51" applyFont="1" applyFill="1" applyBorder="1"/>
    <xf numFmtId="0" fontId="25" fillId="24" borderId="0" xfId="51" applyFont="1" applyFill="1" applyBorder="1" applyAlignment="1">
      <alignment horizontal="center"/>
    </xf>
    <xf numFmtId="0" fontId="25" fillId="24" borderId="0" xfId="51" applyFont="1" applyFill="1" applyBorder="1" applyAlignment="1">
      <alignment horizontal="center" vertical="top"/>
    </xf>
    <xf numFmtId="0" fontId="5" fillId="27" borderId="0" xfId="51" applyFont="1" applyFill="1" applyBorder="1" applyAlignment="1">
      <alignment horizontal="center" vertical="top" wrapText="1"/>
    </xf>
    <xf numFmtId="0" fontId="5" fillId="27" borderId="0" xfId="51" applyFont="1" applyFill="1" applyBorder="1" applyAlignment="1">
      <alignment horizontal="center"/>
    </xf>
    <xf numFmtId="0" fontId="24" fillId="24" borderId="22" xfId="51" applyFont="1" applyFill="1" applyBorder="1" applyAlignment="1">
      <alignment horizontal="center" vertical="top"/>
    </xf>
    <xf numFmtId="0" fontId="5" fillId="24" borderId="10" xfId="51" applyFont="1" applyFill="1" applyBorder="1"/>
    <xf numFmtId="0" fontId="24" fillId="24" borderId="32" xfId="51" applyFont="1" applyFill="1" applyBorder="1" applyAlignment="1">
      <alignment horizontal="center"/>
    </xf>
    <xf numFmtId="0" fontId="5" fillId="24" borderId="15" xfId="0" applyFont="1" applyFill="1" applyBorder="1" applyAlignment="1"/>
    <xf numFmtId="0" fontId="5" fillId="24" borderId="15" xfId="0" applyFont="1" applyFill="1" applyBorder="1"/>
    <xf numFmtId="0" fontId="24" fillId="24" borderId="15" xfId="51" applyFont="1" applyFill="1" applyBorder="1" applyAlignment="1">
      <alignment horizontal="right"/>
    </xf>
    <xf numFmtId="165" fontId="5" fillId="25" borderId="0" xfId="29" applyNumberFormat="1" applyFont="1" applyFill="1" applyBorder="1" applyAlignment="1">
      <alignment horizontal="center" vertical="center"/>
    </xf>
    <xf numFmtId="165" fontId="5" fillId="26" borderId="0" xfId="29" applyNumberFormat="1" applyFont="1" applyFill="1" applyBorder="1" applyAlignment="1">
      <alignment horizontal="center" vertical="center"/>
    </xf>
    <xf numFmtId="165" fontId="5" fillId="25" borderId="0" xfId="0" applyNumberFormat="1" applyFont="1" applyFill="1" applyBorder="1" applyAlignment="1">
      <alignment horizontal="center"/>
    </xf>
    <xf numFmtId="0" fontId="5" fillId="24" borderId="18" xfId="51" applyFont="1" applyFill="1" applyBorder="1"/>
    <xf numFmtId="0" fontId="24" fillId="24" borderId="33" xfId="51" applyFont="1" applyFill="1" applyBorder="1" applyAlignment="1">
      <alignment horizontal="center"/>
    </xf>
    <xf numFmtId="165" fontId="5" fillId="25" borderId="23" xfId="29" applyNumberFormat="1" applyFont="1" applyFill="1" applyBorder="1" applyAlignment="1">
      <alignment horizontal="center" vertical="center"/>
    </xf>
    <xf numFmtId="165" fontId="5" fillId="25" borderId="22" xfId="29" applyNumberFormat="1" applyFont="1" applyFill="1" applyBorder="1" applyAlignment="1">
      <alignment horizontal="center" vertical="center"/>
    </xf>
    <xf numFmtId="165" fontId="5" fillId="25" borderId="24" xfId="29" applyNumberFormat="1" applyFont="1" applyFill="1" applyBorder="1" applyAlignment="1">
      <alignment horizontal="center" vertical="center"/>
    </xf>
    <xf numFmtId="165" fontId="5" fillId="26" borderId="31" xfId="29" applyNumberFormat="1" applyFont="1" applyFill="1" applyBorder="1" applyAlignment="1">
      <alignment horizontal="center" vertical="center"/>
    </xf>
    <xf numFmtId="165" fontId="5" fillId="26" borderId="34" xfId="29" applyNumberFormat="1" applyFont="1" applyFill="1" applyBorder="1" applyAlignment="1">
      <alignment horizontal="center" vertical="center"/>
    </xf>
    <xf numFmtId="165" fontId="5" fillId="25" borderId="31" xfId="0" applyNumberFormat="1" applyFont="1" applyFill="1" applyBorder="1" applyAlignment="1">
      <alignment horizontal="center"/>
    </xf>
    <xf numFmtId="165" fontId="5" fillId="25" borderId="34" xfId="0" applyNumberFormat="1" applyFont="1" applyFill="1" applyBorder="1" applyAlignment="1">
      <alignment horizontal="center"/>
    </xf>
    <xf numFmtId="165" fontId="5" fillId="25" borderId="31" xfId="29" applyNumberFormat="1" applyFont="1" applyFill="1" applyBorder="1" applyAlignment="1">
      <alignment horizontal="center" vertical="center"/>
    </xf>
    <xf numFmtId="165" fontId="5" fillId="25" borderId="34" xfId="29" applyNumberFormat="1" applyFont="1" applyFill="1" applyBorder="1" applyAlignment="1">
      <alignment horizontal="center" vertical="center"/>
    </xf>
    <xf numFmtId="165" fontId="24" fillId="26" borderId="25" xfId="29" applyNumberFormat="1" applyFont="1" applyFill="1" applyBorder="1" applyAlignment="1">
      <alignment horizontal="center" vertical="center"/>
    </xf>
    <xf numFmtId="165" fontId="24" fillId="26" borderId="11" xfId="29" applyNumberFormat="1" applyFont="1" applyFill="1" applyBorder="1" applyAlignment="1">
      <alignment horizontal="center" vertical="center"/>
    </xf>
    <xf numFmtId="165" fontId="24" fillId="26" borderId="26" xfId="29" applyNumberFormat="1" applyFont="1" applyFill="1" applyBorder="1" applyAlignment="1">
      <alignment horizontal="center" vertical="center"/>
    </xf>
    <xf numFmtId="0" fontId="24" fillId="24" borderId="15" xfId="0" applyFont="1" applyFill="1" applyBorder="1"/>
    <xf numFmtId="0" fontId="25" fillId="24" borderId="0" xfId="51" applyFont="1" applyFill="1" applyBorder="1" applyAlignment="1">
      <alignment horizontal="center"/>
    </xf>
    <xf numFmtId="0" fontId="25" fillId="24" borderId="0" xfId="51" applyFont="1" applyFill="1" applyBorder="1" applyAlignment="1">
      <alignment horizontal="center" vertical="top"/>
    </xf>
    <xf numFmtId="0" fontId="24" fillId="24" borderId="29" xfId="51" applyFont="1" applyFill="1" applyBorder="1" applyAlignment="1">
      <alignment horizontal="center" vertical="center"/>
    </xf>
    <xf numFmtId="0" fontId="24" fillId="24" borderId="30" xfId="51" applyFont="1" applyFill="1" applyBorder="1" applyAlignment="1">
      <alignment horizontal="center" vertical="center"/>
    </xf>
    <xf numFmtId="0" fontId="24" fillId="24" borderId="27" xfId="51" applyFont="1" applyFill="1" applyBorder="1" applyAlignment="1">
      <alignment horizontal="center" vertical="top"/>
    </xf>
    <xf numFmtId="0" fontId="24" fillId="24" borderId="10" xfId="51" applyFont="1" applyFill="1" applyBorder="1" applyAlignment="1">
      <alignment horizontal="center" vertical="top"/>
    </xf>
    <xf numFmtId="0" fontId="24" fillId="24" borderId="22" xfId="51" applyFont="1" applyFill="1" applyBorder="1" applyAlignment="1">
      <alignment horizontal="center" vertical="top"/>
    </xf>
    <xf numFmtId="0" fontId="24" fillId="24" borderId="27" xfId="51" applyFont="1" applyFill="1" applyBorder="1" applyAlignment="1">
      <alignment horizontal="center" vertical="center"/>
    </xf>
    <xf numFmtId="0" fontId="24" fillId="24" borderId="10" xfId="51" applyFont="1" applyFill="1" applyBorder="1" applyAlignment="1">
      <alignment horizontal="center" vertical="center"/>
    </xf>
    <xf numFmtId="0" fontId="24" fillId="24" borderId="28" xfId="51" applyFont="1" applyFill="1" applyBorder="1" applyAlignment="1">
      <alignment horizontal="center" vertical="center"/>
    </xf>
    <xf numFmtId="0" fontId="24" fillId="24" borderId="32" xfId="51" applyFont="1" applyFill="1" applyBorder="1" applyAlignment="1">
      <alignment horizontal="center" vertical="center"/>
    </xf>
    <xf numFmtId="165" fontId="25" fillId="24" borderId="0" xfId="51" applyNumberFormat="1" applyFont="1" applyFill="1" applyBorder="1" applyAlignment="1">
      <alignment horizontal="center"/>
    </xf>
    <xf numFmtId="0" fontId="5" fillId="27" borderId="0" xfId="51" applyFont="1" applyFill="1" applyBorder="1" applyAlignment="1">
      <alignment horizontal="center"/>
    </xf>
    <xf numFmtId="0" fontId="24" fillId="24" borderId="23" xfId="51" applyFont="1" applyFill="1" applyBorder="1" applyAlignment="1">
      <alignment horizontal="center" vertical="center"/>
    </xf>
    <xf numFmtId="0" fontId="24" fillId="24" borderId="22" xfId="51" applyFont="1" applyFill="1" applyBorder="1" applyAlignment="1">
      <alignment horizontal="center" vertical="center"/>
    </xf>
    <xf numFmtId="0" fontId="24" fillId="24" borderId="24" xfId="51" applyFont="1" applyFill="1" applyBorder="1" applyAlignment="1">
      <alignment horizontal="center" vertical="center"/>
    </xf>
    <xf numFmtId="0" fontId="24" fillId="24" borderId="25" xfId="51" applyFont="1" applyFill="1" applyBorder="1" applyAlignment="1">
      <alignment horizontal="center" vertical="center"/>
    </xf>
    <xf numFmtId="0" fontId="24" fillId="24" borderId="11" xfId="51" applyFont="1" applyFill="1" applyBorder="1" applyAlignment="1">
      <alignment horizontal="center" vertical="center"/>
    </xf>
    <xf numFmtId="0" fontId="24" fillId="24" borderId="26" xfId="51" applyFont="1" applyFill="1" applyBorder="1" applyAlignment="1">
      <alignment horizontal="center" vertical="center"/>
    </xf>
    <xf numFmtId="0" fontId="24" fillId="24" borderId="18" xfId="51" applyFont="1" applyFill="1" applyBorder="1" applyAlignment="1">
      <alignment horizontal="center" vertical="center"/>
    </xf>
    <xf numFmtId="0" fontId="5" fillId="27" borderId="0" xfId="51" applyFont="1" applyFill="1" applyBorder="1" applyAlignment="1">
      <alignment horizontal="center" vertical="top" wrapText="1"/>
    </xf>
    <xf numFmtId="0" fontId="24" fillId="24" borderId="27" xfId="51" applyFont="1" applyFill="1" applyBorder="1" applyAlignment="1">
      <alignment horizontal="center" vertical="justify"/>
    </xf>
    <xf numFmtId="0" fontId="24" fillId="24" borderId="10" xfId="51" applyFont="1" applyFill="1" applyBorder="1" applyAlignment="1">
      <alignment horizontal="center" vertical="justify"/>
    </xf>
  </cellXfs>
  <cellStyles count="60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 (version 2)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_Energy Statistics 2009-latest (version 2)" xfId="51"/>
    <cellStyle name="Note" xfId="52" builtinId="10" customBuiltin="1"/>
    <cellStyle name="Output" xfId="53" builtinId="21" customBuiltin="1"/>
    <cellStyle name="sHeadingCommodity" xfId="54"/>
    <cellStyle name="sValue" xfId="55"/>
    <cellStyle name="sYear" xfId="56"/>
    <cellStyle name="Title" xfId="57" builtinId="15" customBuiltin="1"/>
    <cellStyle name="Total" xfId="58" builtinId="25" customBuiltin="1"/>
    <cellStyle name="Warning Text" xfId="59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Q52"/>
  <sheetViews>
    <sheetView tabSelected="1" view="pageBreakPreview" topLeftCell="A25" zoomScaleSheetLayoutView="100" workbookViewId="0">
      <selection activeCell="B52" sqref="B52"/>
    </sheetView>
  </sheetViews>
  <sheetFormatPr defaultColWidth="8" defaultRowHeight="12.75"/>
  <cols>
    <col min="1" max="1" width="15" style="8" customWidth="1"/>
    <col min="2" max="19" width="10" style="1" customWidth="1"/>
    <col min="20" max="43" width="8" style="1" customWidth="1"/>
    <col min="44" max="77" width="10" style="1" customWidth="1"/>
    <col min="78" max="16384" width="8" style="1"/>
  </cols>
  <sheetData>
    <row r="1" spans="1:95" ht="18" customHeight="1">
      <c r="A1" s="16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  <c r="CA1" s="18"/>
    </row>
    <row r="2" spans="1:95" s="8" customFormat="1" ht="18" customHeight="1">
      <c r="A2" s="19"/>
      <c r="B2" s="71" t="s">
        <v>1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32"/>
      <c r="S2" s="32"/>
      <c r="T2" s="60" t="s">
        <v>1</v>
      </c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  <c r="AP2" s="32"/>
      <c r="AQ2" s="32"/>
      <c r="AR2" s="60" t="s">
        <v>1</v>
      </c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32"/>
      <c r="BI2" s="32"/>
      <c r="BJ2" s="60" t="s">
        <v>1</v>
      </c>
      <c r="BK2" s="60"/>
      <c r="BL2" s="60"/>
      <c r="BM2" s="60"/>
      <c r="BN2" s="60"/>
      <c r="BO2" s="60"/>
      <c r="BP2" s="60"/>
      <c r="BQ2" s="60"/>
      <c r="BR2" s="60"/>
      <c r="BS2" s="60"/>
      <c r="BT2" s="60"/>
      <c r="BU2" s="60"/>
      <c r="BV2" s="60"/>
      <c r="BW2" s="60"/>
      <c r="BX2" s="60"/>
      <c r="BY2" s="60"/>
      <c r="BZ2" s="3"/>
      <c r="CA2" s="20"/>
    </row>
    <row r="3" spans="1:95" ht="18" customHeight="1">
      <c r="A3" s="2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20"/>
    </row>
    <row r="4" spans="1:95" ht="18" customHeight="1">
      <c r="A4" s="22"/>
      <c r="B4" s="61" t="s">
        <v>26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33"/>
      <c r="S4" s="33"/>
      <c r="T4" s="61" t="s">
        <v>26</v>
      </c>
      <c r="U4" s="61"/>
      <c r="V4" s="61"/>
      <c r="W4" s="61"/>
      <c r="X4" s="61"/>
      <c r="Y4" s="61"/>
      <c r="Z4" s="61"/>
      <c r="AA4" s="61"/>
      <c r="AB4" s="61"/>
      <c r="AC4" s="61"/>
      <c r="AD4" s="61"/>
      <c r="AE4" s="61"/>
      <c r="AF4" s="61"/>
      <c r="AG4" s="61"/>
      <c r="AH4" s="61"/>
      <c r="AI4" s="61"/>
      <c r="AJ4" s="61"/>
      <c r="AK4" s="61"/>
      <c r="AL4" s="61"/>
      <c r="AM4" s="61"/>
      <c r="AN4" s="61"/>
      <c r="AO4" s="61"/>
      <c r="AP4" s="33"/>
      <c r="AQ4" s="33"/>
      <c r="AR4" s="15" t="s">
        <v>26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61" t="s">
        <v>26</v>
      </c>
      <c r="BK4" s="61"/>
      <c r="BL4" s="61"/>
      <c r="BM4" s="61"/>
      <c r="BN4" s="61"/>
      <c r="BO4" s="61"/>
      <c r="BP4" s="61"/>
      <c r="BQ4" s="61"/>
      <c r="BR4" s="61"/>
      <c r="BS4" s="61"/>
      <c r="BT4" s="61"/>
      <c r="BU4" s="61"/>
      <c r="BV4" s="61"/>
      <c r="BW4" s="61"/>
      <c r="BX4" s="61"/>
      <c r="BY4" s="61"/>
      <c r="BZ4" s="3"/>
      <c r="CA4" s="20"/>
    </row>
    <row r="5" spans="1:95" s="2" customFormat="1" ht="18" customHeight="1">
      <c r="A5" s="23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7"/>
      <c r="AO5" s="7"/>
      <c r="AP5" s="7"/>
      <c r="AQ5" s="7"/>
      <c r="AR5" s="6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6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4"/>
      <c r="BY5" s="4"/>
      <c r="BZ5" s="4"/>
      <c r="CA5" s="20"/>
    </row>
    <row r="6" spans="1:95" ht="12.75" customHeight="1">
      <c r="A6" s="62" t="s">
        <v>16</v>
      </c>
      <c r="B6" s="73" t="s">
        <v>6</v>
      </c>
      <c r="C6" s="74"/>
      <c r="D6" s="74"/>
      <c r="E6" s="74"/>
      <c r="F6" s="74"/>
      <c r="G6" s="75"/>
      <c r="H6" s="73" t="s">
        <v>5</v>
      </c>
      <c r="I6" s="74"/>
      <c r="J6" s="74"/>
      <c r="K6" s="74"/>
      <c r="L6" s="74"/>
      <c r="M6" s="75"/>
      <c r="N6" s="73" t="s">
        <v>4</v>
      </c>
      <c r="O6" s="74"/>
      <c r="P6" s="74"/>
      <c r="Q6" s="74"/>
      <c r="R6" s="74"/>
      <c r="S6" s="75"/>
      <c r="T6" s="64" t="s">
        <v>3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  <c r="AH6" s="65"/>
      <c r="AI6" s="65"/>
      <c r="AJ6" s="65"/>
      <c r="AK6" s="65"/>
      <c r="AL6" s="66"/>
      <c r="AM6" s="66"/>
      <c r="AN6" s="66"/>
      <c r="AO6" s="66"/>
      <c r="AP6" s="36"/>
      <c r="AQ6" s="36"/>
      <c r="AR6" s="73" t="s">
        <v>11</v>
      </c>
      <c r="AS6" s="74"/>
      <c r="AT6" s="74"/>
      <c r="AU6" s="74"/>
      <c r="AV6" s="74"/>
      <c r="AW6" s="75"/>
      <c r="AX6" s="73" t="s">
        <v>73</v>
      </c>
      <c r="AY6" s="74"/>
      <c r="AZ6" s="74"/>
      <c r="BA6" s="74"/>
      <c r="BB6" s="74"/>
      <c r="BC6" s="75"/>
      <c r="BD6" s="73" t="s">
        <v>12</v>
      </c>
      <c r="BE6" s="74"/>
      <c r="BF6" s="74"/>
      <c r="BG6" s="74"/>
      <c r="BH6" s="74"/>
      <c r="BI6" s="75"/>
      <c r="BJ6" s="73" t="s">
        <v>15</v>
      </c>
      <c r="BK6" s="74"/>
      <c r="BL6" s="74"/>
      <c r="BM6" s="74"/>
      <c r="BN6" s="74"/>
      <c r="BO6" s="75"/>
      <c r="BP6" s="81" t="s">
        <v>19</v>
      </c>
      <c r="BQ6" s="82"/>
      <c r="BR6" s="82"/>
      <c r="BS6" s="82"/>
      <c r="BT6" s="82"/>
      <c r="BU6" s="82"/>
      <c r="BV6" s="82"/>
      <c r="BW6" s="82"/>
      <c r="BX6" s="82"/>
      <c r="BY6" s="82"/>
      <c r="BZ6" s="37"/>
      <c r="CA6" s="45"/>
      <c r="CL6" s="1" t="s">
        <v>56</v>
      </c>
    </row>
    <row r="7" spans="1:95" ht="21" customHeight="1">
      <c r="A7" s="63"/>
      <c r="B7" s="76"/>
      <c r="C7" s="77"/>
      <c r="D7" s="77"/>
      <c r="E7" s="77"/>
      <c r="F7" s="77"/>
      <c r="G7" s="78"/>
      <c r="H7" s="76"/>
      <c r="I7" s="77"/>
      <c r="J7" s="77"/>
      <c r="K7" s="77"/>
      <c r="L7" s="77"/>
      <c r="M7" s="78"/>
      <c r="N7" s="76"/>
      <c r="O7" s="77"/>
      <c r="P7" s="77"/>
      <c r="Q7" s="77"/>
      <c r="R7" s="77"/>
      <c r="S7" s="78"/>
      <c r="T7" s="67" t="s">
        <v>7</v>
      </c>
      <c r="U7" s="68"/>
      <c r="V7" s="68"/>
      <c r="W7" s="68"/>
      <c r="X7" s="68"/>
      <c r="Y7" s="69"/>
      <c r="Z7" s="67" t="s">
        <v>8</v>
      </c>
      <c r="AA7" s="68"/>
      <c r="AB7" s="68"/>
      <c r="AC7" s="68"/>
      <c r="AD7" s="68"/>
      <c r="AE7" s="69"/>
      <c r="AF7" s="67" t="s">
        <v>9</v>
      </c>
      <c r="AG7" s="68"/>
      <c r="AH7" s="68"/>
      <c r="AI7" s="68"/>
      <c r="AJ7" s="68"/>
      <c r="AK7" s="69"/>
      <c r="AL7" s="70" t="s">
        <v>10</v>
      </c>
      <c r="AM7" s="70"/>
      <c r="AN7" s="70"/>
      <c r="AO7" s="70"/>
      <c r="AP7" s="70"/>
      <c r="AQ7" s="70"/>
      <c r="AR7" s="76"/>
      <c r="AS7" s="77"/>
      <c r="AT7" s="77"/>
      <c r="AU7" s="77"/>
      <c r="AV7" s="77"/>
      <c r="AW7" s="78"/>
      <c r="AX7" s="76"/>
      <c r="AY7" s="77"/>
      <c r="AZ7" s="77"/>
      <c r="BA7" s="77"/>
      <c r="BB7" s="77"/>
      <c r="BC7" s="78"/>
      <c r="BD7" s="76"/>
      <c r="BE7" s="77"/>
      <c r="BF7" s="77"/>
      <c r="BG7" s="77"/>
      <c r="BH7" s="77"/>
      <c r="BI7" s="78"/>
      <c r="BJ7" s="76"/>
      <c r="BK7" s="77"/>
      <c r="BL7" s="77"/>
      <c r="BM7" s="77"/>
      <c r="BN7" s="77"/>
      <c r="BO7" s="78"/>
      <c r="BP7" s="67" t="s">
        <v>13</v>
      </c>
      <c r="BQ7" s="68"/>
      <c r="BR7" s="68"/>
      <c r="BS7" s="68"/>
      <c r="BT7" s="68"/>
      <c r="BU7" s="69"/>
      <c r="BV7" s="67" t="s">
        <v>14</v>
      </c>
      <c r="BW7" s="68"/>
      <c r="BX7" s="68"/>
      <c r="BY7" s="68"/>
      <c r="BZ7" s="68"/>
      <c r="CA7" s="79"/>
      <c r="CL7" s="1" t="s">
        <v>57</v>
      </c>
      <c r="CM7" s="1" t="s">
        <v>58</v>
      </c>
    </row>
    <row r="8" spans="1:95">
      <c r="A8" s="24"/>
      <c r="B8" s="38" t="s">
        <v>23</v>
      </c>
      <c r="C8" s="38" t="s">
        <v>24</v>
      </c>
      <c r="D8" s="38" t="s">
        <v>25</v>
      </c>
      <c r="E8" s="38" t="s">
        <v>29</v>
      </c>
      <c r="F8" s="38" t="s">
        <v>30</v>
      </c>
      <c r="G8" s="38" t="s">
        <v>55</v>
      </c>
      <c r="H8" s="38" t="s">
        <v>23</v>
      </c>
      <c r="I8" s="38" t="s">
        <v>24</v>
      </c>
      <c r="J8" s="38" t="s">
        <v>25</v>
      </c>
      <c r="K8" s="38" t="s">
        <v>29</v>
      </c>
      <c r="L8" s="38" t="s">
        <v>30</v>
      </c>
      <c r="M8" s="38" t="s">
        <v>55</v>
      </c>
      <c r="N8" s="38" t="s">
        <v>23</v>
      </c>
      <c r="O8" s="38" t="s">
        <v>24</v>
      </c>
      <c r="P8" s="38" t="s">
        <v>25</v>
      </c>
      <c r="Q8" s="38" t="s">
        <v>29</v>
      </c>
      <c r="R8" s="38" t="s">
        <v>30</v>
      </c>
      <c r="S8" s="38" t="s">
        <v>55</v>
      </c>
      <c r="T8" s="38" t="s">
        <v>23</v>
      </c>
      <c r="U8" s="38" t="s">
        <v>24</v>
      </c>
      <c r="V8" s="38" t="s">
        <v>25</v>
      </c>
      <c r="W8" s="38" t="s">
        <v>29</v>
      </c>
      <c r="X8" s="38" t="s">
        <v>30</v>
      </c>
      <c r="Y8" s="38" t="s">
        <v>55</v>
      </c>
      <c r="Z8" s="38" t="s">
        <v>23</v>
      </c>
      <c r="AA8" s="38" t="s">
        <v>24</v>
      </c>
      <c r="AB8" s="38" t="s">
        <v>25</v>
      </c>
      <c r="AC8" s="38" t="s">
        <v>29</v>
      </c>
      <c r="AD8" s="38" t="s">
        <v>30</v>
      </c>
      <c r="AE8" s="38" t="s">
        <v>55</v>
      </c>
      <c r="AF8" s="38" t="s">
        <v>23</v>
      </c>
      <c r="AG8" s="38" t="s">
        <v>24</v>
      </c>
      <c r="AH8" s="38" t="s">
        <v>25</v>
      </c>
      <c r="AI8" s="38" t="s">
        <v>29</v>
      </c>
      <c r="AJ8" s="38" t="s">
        <v>30</v>
      </c>
      <c r="AK8" s="38" t="s">
        <v>55</v>
      </c>
      <c r="AL8" s="38" t="s">
        <v>23</v>
      </c>
      <c r="AM8" s="38" t="s">
        <v>24</v>
      </c>
      <c r="AN8" s="38" t="s">
        <v>25</v>
      </c>
      <c r="AO8" s="38" t="s">
        <v>29</v>
      </c>
      <c r="AP8" s="38" t="s">
        <v>30</v>
      </c>
      <c r="AQ8" s="38" t="s">
        <v>55</v>
      </c>
      <c r="AR8" s="38" t="s">
        <v>23</v>
      </c>
      <c r="AS8" s="38" t="s">
        <v>24</v>
      </c>
      <c r="AT8" s="38" t="s">
        <v>25</v>
      </c>
      <c r="AU8" s="38" t="s">
        <v>29</v>
      </c>
      <c r="AV8" s="38" t="s">
        <v>30</v>
      </c>
      <c r="AW8" s="38" t="s">
        <v>55</v>
      </c>
      <c r="AX8" s="38" t="s">
        <v>23</v>
      </c>
      <c r="AY8" s="38" t="s">
        <v>24</v>
      </c>
      <c r="AZ8" s="38" t="s">
        <v>25</v>
      </c>
      <c r="BA8" s="38" t="s">
        <v>29</v>
      </c>
      <c r="BB8" s="38" t="s">
        <v>30</v>
      </c>
      <c r="BC8" s="38" t="s">
        <v>55</v>
      </c>
      <c r="BD8" s="38" t="s">
        <v>23</v>
      </c>
      <c r="BE8" s="38" t="s">
        <v>24</v>
      </c>
      <c r="BF8" s="38" t="s">
        <v>25</v>
      </c>
      <c r="BG8" s="38" t="s">
        <v>29</v>
      </c>
      <c r="BH8" s="38" t="s">
        <v>30</v>
      </c>
      <c r="BI8" s="38" t="s">
        <v>55</v>
      </c>
      <c r="BJ8" s="38" t="s">
        <v>23</v>
      </c>
      <c r="BK8" s="38" t="s">
        <v>24</v>
      </c>
      <c r="BL8" s="38" t="s">
        <v>25</v>
      </c>
      <c r="BM8" s="38" t="s">
        <v>29</v>
      </c>
      <c r="BN8" s="38" t="s">
        <v>30</v>
      </c>
      <c r="BO8" s="38" t="s">
        <v>55</v>
      </c>
      <c r="BP8" s="38" t="s">
        <v>23</v>
      </c>
      <c r="BQ8" s="38" t="s">
        <v>24</v>
      </c>
      <c r="BR8" s="38" t="s">
        <v>25</v>
      </c>
      <c r="BS8" s="38" t="s">
        <v>29</v>
      </c>
      <c r="BT8" s="38" t="s">
        <v>30</v>
      </c>
      <c r="BU8" s="38" t="s">
        <v>55</v>
      </c>
      <c r="BV8" s="38" t="s">
        <v>23</v>
      </c>
      <c r="BW8" s="38" t="s">
        <v>24</v>
      </c>
      <c r="BX8" s="38" t="s">
        <v>25</v>
      </c>
      <c r="BY8" s="38" t="s">
        <v>29</v>
      </c>
      <c r="BZ8" s="38" t="s">
        <v>30</v>
      </c>
      <c r="CA8" s="46" t="s">
        <v>55</v>
      </c>
      <c r="CD8" s="1" t="s">
        <v>23</v>
      </c>
      <c r="CF8" s="1" t="s">
        <v>24</v>
      </c>
      <c r="CH8" s="1" t="s">
        <v>25</v>
      </c>
      <c r="CJ8" s="1" t="s">
        <v>29</v>
      </c>
      <c r="CL8" s="8"/>
      <c r="CM8" s="8"/>
    </row>
    <row r="9" spans="1:95">
      <c r="A9" s="38">
        <v>1</v>
      </c>
      <c r="B9" s="38">
        <v>2</v>
      </c>
      <c r="C9" s="38">
        <v>3</v>
      </c>
      <c r="D9" s="38">
        <v>4</v>
      </c>
      <c r="E9" s="38">
        <v>5</v>
      </c>
      <c r="F9" s="38">
        <v>6</v>
      </c>
      <c r="G9" s="38">
        <v>7</v>
      </c>
      <c r="H9" s="38">
        <v>8</v>
      </c>
      <c r="I9" s="38">
        <v>9</v>
      </c>
      <c r="J9" s="38">
        <v>10</v>
      </c>
      <c r="K9" s="38">
        <v>11</v>
      </c>
      <c r="L9" s="38">
        <v>12</v>
      </c>
      <c r="M9" s="38">
        <v>13</v>
      </c>
      <c r="N9" s="38">
        <v>14</v>
      </c>
      <c r="O9" s="38">
        <v>15</v>
      </c>
      <c r="P9" s="38">
        <v>16</v>
      </c>
      <c r="Q9" s="38">
        <v>17</v>
      </c>
      <c r="R9" s="38">
        <v>18</v>
      </c>
      <c r="S9" s="38">
        <v>19</v>
      </c>
      <c r="T9" s="38">
        <v>20</v>
      </c>
      <c r="U9" s="38">
        <v>21</v>
      </c>
      <c r="V9" s="38">
        <v>22</v>
      </c>
      <c r="W9" s="38">
        <v>23</v>
      </c>
      <c r="X9" s="38">
        <v>24</v>
      </c>
      <c r="Y9" s="38">
        <v>25</v>
      </c>
      <c r="Z9" s="38">
        <v>26</v>
      </c>
      <c r="AA9" s="38">
        <v>27</v>
      </c>
      <c r="AB9" s="38">
        <v>28</v>
      </c>
      <c r="AC9" s="38">
        <v>29</v>
      </c>
      <c r="AD9" s="38">
        <v>30</v>
      </c>
      <c r="AE9" s="38">
        <v>31</v>
      </c>
      <c r="AF9" s="38">
        <v>32</v>
      </c>
      <c r="AG9" s="38">
        <v>33</v>
      </c>
      <c r="AH9" s="38">
        <v>34</v>
      </c>
      <c r="AI9" s="38">
        <v>35</v>
      </c>
      <c r="AJ9" s="38">
        <v>36</v>
      </c>
      <c r="AK9" s="38">
        <v>37</v>
      </c>
      <c r="AL9" s="38">
        <v>38</v>
      </c>
      <c r="AM9" s="38">
        <v>39</v>
      </c>
      <c r="AN9" s="38">
        <v>40</v>
      </c>
      <c r="AO9" s="38">
        <v>41</v>
      </c>
      <c r="AP9" s="38">
        <v>42</v>
      </c>
      <c r="AQ9" s="38">
        <v>43</v>
      </c>
      <c r="AR9" s="38">
        <v>44</v>
      </c>
      <c r="AS9" s="38">
        <v>45</v>
      </c>
      <c r="AT9" s="38">
        <v>46</v>
      </c>
      <c r="AU9" s="38">
        <v>47</v>
      </c>
      <c r="AV9" s="38">
        <v>48</v>
      </c>
      <c r="AW9" s="38">
        <v>49</v>
      </c>
      <c r="AX9" s="38">
        <v>50</v>
      </c>
      <c r="AY9" s="38">
        <v>51</v>
      </c>
      <c r="AZ9" s="38">
        <v>52</v>
      </c>
      <c r="BA9" s="38">
        <v>53</v>
      </c>
      <c r="BB9" s="38">
        <v>54</v>
      </c>
      <c r="BC9" s="38">
        <v>55</v>
      </c>
      <c r="BD9" s="38">
        <v>56</v>
      </c>
      <c r="BE9" s="38">
        <v>57</v>
      </c>
      <c r="BF9" s="38">
        <v>58</v>
      </c>
      <c r="BG9" s="38">
        <v>59</v>
      </c>
      <c r="BH9" s="38">
        <v>60</v>
      </c>
      <c r="BI9" s="38">
        <v>61</v>
      </c>
      <c r="BJ9" s="38">
        <v>62</v>
      </c>
      <c r="BK9" s="38">
        <v>63</v>
      </c>
      <c r="BL9" s="38">
        <v>64</v>
      </c>
      <c r="BM9" s="38">
        <v>65</v>
      </c>
      <c r="BN9" s="38">
        <v>66</v>
      </c>
      <c r="BO9" s="38">
        <v>67</v>
      </c>
      <c r="BP9" s="38">
        <v>68</v>
      </c>
      <c r="BQ9" s="38">
        <v>69</v>
      </c>
      <c r="BR9" s="38">
        <v>70</v>
      </c>
      <c r="BS9" s="38">
        <v>71</v>
      </c>
      <c r="BT9" s="38">
        <v>72</v>
      </c>
      <c r="BU9" s="38">
        <v>73</v>
      </c>
      <c r="BV9" s="38">
        <v>74</v>
      </c>
      <c r="BW9" s="38">
        <v>75</v>
      </c>
      <c r="BX9" s="38">
        <v>76</v>
      </c>
      <c r="BY9" s="38">
        <v>77</v>
      </c>
      <c r="BZ9" s="38">
        <v>78</v>
      </c>
      <c r="CA9" s="38">
        <v>79</v>
      </c>
      <c r="CB9" s="5"/>
      <c r="CD9" s="1">
        <v>2</v>
      </c>
      <c r="CF9" s="1">
        <v>3</v>
      </c>
      <c r="CH9" s="1">
        <v>4</v>
      </c>
      <c r="CJ9" s="1">
        <v>5</v>
      </c>
      <c r="CL9" s="8" t="s">
        <v>59</v>
      </c>
      <c r="CM9" s="8" t="s">
        <v>59</v>
      </c>
    </row>
    <row r="10" spans="1:95" s="8" customFormat="1">
      <c r="A10" s="39" t="s">
        <v>31</v>
      </c>
      <c r="B10" s="47">
        <v>457938</v>
      </c>
      <c r="C10" s="48">
        <v>457938</v>
      </c>
      <c r="D10" s="48">
        <v>489559</v>
      </c>
      <c r="E10" s="48">
        <v>505712</v>
      </c>
      <c r="F10" s="48">
        <v>521699</v>
      </c>
      <c r="G10" s="49">
        <v>532311</v>
      </c>
      <c r="H10" s="47">
        <v>6</v>
      </c>
      <c r="I10" s="48">
        <v>6</v>
      </c>
      <c r="J10" s="48">
        <v>6</v>
      </c>
      <c r="K10" s="48">
        <v>6</v>
      </c>
      <c r="L10" s="48">
        <v>6</v>
      </c>
      <c r="M10" s="49"/>
      <c r="N10" s="47">
        <v>613</v>
      </c>
      <c r="O10" s="48">
        <v>613</v>
      </c>
      <c r="P10" s="48">
        <v>613</v>
      </c>
      <c r="Q10" s="48">
        <v>613</v>
      </c>
      <c r="R10" s="48">
        <v>613</v>
      </c>
      <c r="S10" s="49">
        <v>613</v>
      </c>
      <c r="T10" s="47">
        <v>35799</v>
      </c>
      <c r="U10" s="48">
        <v>4186</v>
      </c>
      <c r="V10" s="48">
        <v>4186</v>
      </c>
      <c r="W10" s="48">
        <v>6454</v>
      </c>
      <c r="X10" s="48">
        <v>6454</v>
      </c>
      <c r="Y10" s="49">
        <v>6454</v>
      </c>
      <c r="Z10" s="47">
        <v>1957</v>
      </c>
      <c r="AA10" s="48">
        <v>1958</v>
      </c>
      <c r="AB10" s="48">
        <v>2662</v>
      </c>
      <c r="AC10" s="48">
        <v>14545</v>
      </c>
      <c r="AD10" s="48">
        <v>22790</v>
      </c>
      <c r="AE10" s="49">
        <v>35578</v>
      </c>
      <c r="AF10" s="47">
        <v>3914</v>
      </c>
      <c r="AG10" s="48">
        <v>38215</v>
      </c>
      <c r="AH10" s="48">
        <v>41360</v>
      </c>
      <c r="AI10" s="48">
        <v>41360</v>
      </c>
      <c r="AJ10" s="48">
        <v>41360</v>
      </c>
      <c r="AK10" s="49">
        <v>41360</v>
      </c>
      <c r="AL10" s="47">
        <v>213.3</v>
      </c>
      <c r="AM10" s="48">
        <v>493.04</v>
      </c>
      <c r="AN10" s="48">
        <v>776.97</v>
      </c>
      <c r="AO10" s="48">
        <v>871.6</v>
      </c>
      <c r="AP10" s="48">
        <v>1263.5899999999999</v>
      </c>
      <c r="AQ10" s="49">
        <v>1870.595</v>
      </c>
      <c r="AR10" s="47">
        <v>16</v>
      </c>
      <c r="AS10" s="48">
        <v>16</v>
      </c>
      <c r="AT10" s="48">
        <v>16</v>
      </c>
      <c r="AU10" s="48">
        <v>16</v>
      </c>
      <c r="AV10" s="48">
        <v>16</v>
      </c>
      <c r="AW10" s="49">
        <v>16</v>
      </c>
      <c r="AX10" s="47">
        <v>13395</v>
      </c>
      <c r="AY10" s="48">
        <v>13395</v>
      </c>
      <c r="AZ10" s="48">
        <v>23.15</v>
      </c>
      <c r="BA10" s="48">
        <v>23.15</v>
      </c>
      <c r="BB10" s="48">
        <v>23.15</v>
      </c>
      <c r="BC10" s="49"/>
      <c r="BD10" s="47">
        <v>16681</v>
      </c>
      <c r="BE10" s="48">
        <v>18411</v>
      </c>
      <c r="BF10" s="48">
        <v>20514</v>
      </c>
      <c r="BG10" s="48">
        <v>22914</v>
      </c>
      <c r="BH10" s="48">
        <v>22914</v>
      </c>
      <c r="BI10" s="49">
        <v>22914</v>
      </c>
      <c r="BJ10" s="47">
        <v>4.95</v>
      </c>
      <c r="BK10" s="48">
        <v>6.55</v>
      </c>
      <c r="BL10" s="48">
        <v>6.55</v>
      </c>
      <c r="BM10" s="48">
        <v>10.61</v>
      </c>
      <c r="BN10" s="48">
        <v>10.61</v>
      </c>
      <c r="BO10" s="49">
        <v>23.01</v>
      </c>
      <c r="BP10" s="47" t="s">
        <v>2</v>
      </c>
      <c r="BQ10" s="48">
        <v>297</v>
      </c>
      <c r="BR10" s="48" t="s">
        <v>18</v>
      </c>
      <c r="BS10" s="48" t="s">
        <v>18</v>
      </c>
      <c r="BT10" s="48">
        <v>0</v>
      </c>
      <c r="BU10" s="49">
        <v>0</v>
      </c>
      <c r="BV10" s="47" t="s">
        <v>2</v>
      </c>
      <c r="BW10" s="48" t="s">
        <v>18</v>
      </c>
      <c r="BX10" s="48" t="s">
        <v>18</v>
      </c>
      <c r="BY10" s="48">
        <v>13</v>
      </c>
      <c r="BZ10" s="48">
        <v>13</v>
      </c>
      <c r="CA10" s="49">
        <v>13</v>
      </c>
      <c r="CD10" s="8">
        <v>457938</v>
      </c>
      <c r="CE10" s="8">
        <f>CD10/100000</f>
        <v>4.5793799999999996</v>
      </c>
      <c r="CF10" s="8">
        <v>457938</v>
      </c>
      <c r="CH10" s="8">
        <v>489559</v>
      </c>
      <c r="CJ10" s="8">
        <v>505712</v>
      </c>
      <c r="CL10" s="8">
        <v>22914</v>
      </c>
      <c r="CN10" s="8">
        <f>CL10+CM10</f>
        <v>22914</v>
      </c>
      <c r="CO10" s="8">
        <v>22914</v>
      </c>
      <c r="CQ10" s="8">
        <f>CO10+CP10</f>
        <v>22914</v>
      </c>
    </row>
    <row r="11" spans="1:95" s="8" customFormat="1">
      <c r="A11" s="39" t="s">
        <v>49</v>
      </c>
      <c r="B11" s="50">
        <v>2957</v>
      </c>
      <c r="C11" s="43">
        <v>2957</v>
      </c>
      <c r="D11" s="43">
        <v>3282</v>
      </c>
      <c r="E11" s="43">
        <v>3472</v>
      </c>
      <c r="F11" s="43">
        <v>3472</v>
      </c>
      <c r="G11" s="51">
        <v>3475</v>
      </c>
      <c r="H11" s="50" t="s">
        <v>2</v>
      </c>
      <c r="I11" s="43" t="s">
        <v>18</v>
      </c>
      <c r="J11" s="43" t="s">
        <v>18</v>
      </c>
      <c r="K11" s="43" t="s">
        <v>18</v>
      </c>
      <c r="L11" s="43">
        <v>0</v>
      </c>
      <c r="M11" s="51"/>
      <c r="N11" s="50">
        <v>15</v>
      </c>
      <c r="O11" s="43">
        <v>15</v>
      </c>
      <c r="P11" s="43">
        <v>18</v>
      </c>
      <c r="Q11" s="43">
        <v>18</v>
      </c>
      <c r="R11" s="43">
        <v>18</v>
      </c>
      <c r="S11" s="51">
        <v>18</v>
      </c>
      <c r="T11" s="50">
        <v>13937</v>
      </c>
      <c r="U11" s="43">
        <v>1071</v>
      </c>
      <c r="V11" s="43">
        <v>1071</v>
      </c>
      <c r="W11" s="43">
        <v>1071</v>
      </c>
      <c r="X11" s="43">
        <v>1071</v>
      </c>
      <c r="Y11" s="51">
        <v>1071</v>
      </c>
      <c r="Z11" s="50">
        <v>7120</v>
      </c>
      <c r="AA11" s="43">
        <v>10178</v>
      </c>
      <c r="AB11" s="43">
        <v>10349</v>
      </c>
      <c r="AC11" s="43">
        <v>18945</v>
      </c>
      <c r="AD11" s="43">
        <v>18945</v>
      </c>
      <c r="AE11" s="51">
        <v>18945</v>
      </c>
      <c r="AF11" s="50">
        <v>1071</v>
      </c>
      <c r="AG11" s="43">
        <v>13937</v>
      </c>
      <c r="AH11" s="43">
        <v>14433</v>
      </c>
      <c r="AI11" s="43">
        <v>14433</v>
      </c>
      <c r="AJ11" s="43">
        <v>14433</v>
      </c>
      <c r="AK11" s="51">
        <v>14433</v>
      </c>
      <c r="AL11" s="50">
        <v>17.100000000000001</v>
      </c>
      <c r="AM11" s="43">
        <v>17.100000000000001</v>
      </c>
      <c r="AN11" s="43">
        <v>17.100000000000001</v>
      </c>
      <c r="AO11" s="43">
        <v>17.100000000000001</v>
      </c>
      <c r="AP11" s="43">
        <v>217.1</v>
      </c>
      <c r="AQ11" s="51">
        <v>217.1</v>
      </c>
      <c r="AR11" s="50">
        <v>7</v>
      </c>
      <c r="AS11" s="43">
        <v>6.8</v>
      </c>
      <c r="AT11" s="43">
        <v>6.8</v>
      </c>
      <c r="AU11" s="43">
        <v>6.8</v>
      </c>
      <c r="AV11" s="43">
        <v>6.8</v>
      </c>
      <c r="AW11" s="51">
        <v>6.8</v>
      </c>
      <c r="AX11" s="50">
        <v>530</v>
      </c>
      <c r="AY11" s="43">
        <v>530</v>
      </c>
      <c r="AZ11" s="43">
        <v>0.03</v>
      </c>
      <c r="BA11" s="43">
        <v>0.03</v>
      </c>
      <c r="BB11" s="43">
        <v>0.03</v>
      </c>
      <c r="BC11" s="51"/>
      <c r="BD11" s="50">
        <v>180</v>
      </c>
      <c r="BE11" s="43">
        <v>1800</v>
      </c>
      <c r="BF11" s="43">
        <v>750</v>
      </c>
      <c r="BG11" s="43">
        <v>750</v>
      </c>
      <c r="BH11" s="43">
        <v>750</v>
      </c>
      <c r="BI11" s="51">
        <v>750</v>
      </c>
      <c r="BJ11" s="50" t="s">
        <v>2</v>
      </c>
      <c r="BK11" s="43" t="s">
        <v>18</v>
      </c>
      <c r="BL11" s="43" t="s">
        <v>18</v>
      </c>
      <c r="BM11" s="43" t="s">
        <v>18</v>
      </c>
      <c r="BN11" s="43"/>
      <c r="BO11" s="51"/>
      <c r="BP11" s="50">
        <v>246</v>
      </c>
      <c r="BQ11" s="43" t="s">
        <v>18</v>
      </c>
      <c r="BR11" s="43">
        <v>297</v>
      </c>
      <c r="BS11" s="43">
        <v>297</v>
      </c>
      <c r="BT11" s="43">
        <v>297</v>
      </c>
      <c r="BU11" s="51">
        <v>297</v>
      </c>
      <c r="BV11" s="50" t="s">
        <v>2</v>
      </c>
      <c r="BW11" s="43">
        <v>13</v>
      </c>
      <c r="BX11" s="43">
        <v>13</v>
      </c>
      <c r="BY11" s="43" t="s">
        <v>18</v>
      </c>
      <c r="BZ11" s="43"/>
      <c r="CA11" s="51"/>
      <c r="CD11" s="8">
        <v>2957</v>
      </c>
      <c r="CE11" s="8">
        <f t="shared" ref="CE11:CE47" si="0">CD11/100000</f>
        <v>2.9569999999999999E-2</v>
      </c>
      <c r="CF11" s="8">
        <v>2957</v>
      </c>
      <c r="CH11" s="8">
        <v>3282</v>
      </c>
      <c r="CJ11" s="8">
        <v>3472</v>
      </c>
      <c r="CM11" s="8">
        <v>750</v>
      </c>
      <c r="CN11" s="8">
        <f t="shared" ref="CN11:CN47" si="1">CL11+CM11</f>
        <v>750</v>
      </c>
      <c r="CP11" s="8">
        <v>750</v>
      </c>
      <c r="CQ11" s="8">
        <f t="shared" ref="CQ11:CQ47" si="2">CO11+CP11</f>
        <v>750</v>
      </c>
    </row>
    <row r="12" spans="1:95" s="8" customFormat="1">
      <c r="A12" s="39" t="s">
        <v>32</v>
      </c>
      <c r="B12" s="52"/>
      <c r="C12" s="44"/>
      <c r="D12" s="44"/>
      <c r="E12" s="44">
        <v>102302</v>
      </c>
      <c r="F12" s="44">
        <v>108302</v>
      </c>
      <c r="G12" s="53">
        <v>114119</v>
      </c>
      <c r="H12" s="52"/>
      <c r="I12" s="44">
        <v>6</v>
      </c>
      <c r="J12" s="44">
        <v>6</v>
      </c>
      <c r="K12" s="44">
        <v>3</v>
      </c>
      <c r="L12" s="44">
        <v>3</v>
      </c>
      <c r="M12" s="53"/>
      <c r="N12" s="52">
        <v>45</v>
      </c>
      <c r="O12" s="44">
        <v>45</v>
      </c>
      <c r="P12" s="44">
        <v>45</v>
      </c>
      <c r="Q12" s="44">
        <v>45</v>
      </c>
      <c r="R12" s="44">
        <v>45</v>
      </c>
      <c r="S12" s="53">
        <v>45</v>
      </c>
      <c r="T12" s="52">
        <v>1211</v>
      </c>
      <c r="U12" s="44">
        <v>98</v>
      </c>
      <c r="V12" s="44">
        <v>98</v>
      </c>
      <c r="W12" s="44">
        <v>98</v>
      </c>
      <c r="X12" s="44">
        <v>98</v>
      </c>
      <c r="Y12" s="53">
        <v>98</v>
      </c>
      <c r="Z12" s="52">
        <v>5870</v>
      </c>
      <c r="AA12" s="44">
        <v>5870</v>
      </c>
      <c r="AB12" s="44">
        <v>5870</v>
      </c>
      <c r="AC12" s="44">
        <v>6040</v>
      </c>
      <c r="AD12" s="44">
        <v>6663</v>
      </c>
      <c r="AE12" s="53">
        <v>7123</v>
      </c>
      <c r="AF12" s="52">
        <v>98</v>
      </c>
      <c r="AG12" s="44">
        <v>1211</v>
      </c>
      <c r="AH12" s="44">
        <v>1211</v>
      </c>
      <c r="AI12" s="44">
        <v>1211</v>
      </c>
      <c r="AJ12" s="44">
        <v>1211</v>
      </c>
      <c r="AK12" s="53">
        <v>1211</v>
      </c>
      <c r="AL12" s="52">
        <v>7.5</v>
      </c>
      <c r="AM12" s="44">
        <v>10</v>
      </c>
      <c r="AN12" s="44">
        <v>510</v>
      </c>
      <c r="AO12" s="44">
        <v>910</v>
      </c>
      <c r="AP12" s="44">
        <v>910</v>
      </c>
      <c r="AQ12" s="53">
        <v>910</v>
      </c>
      <c r="AR12" s="52">
        <v>6</v>
      </c>
      <c r="AS12" s="44">
        <v>6</v>
      </c>
      <c r="AT12" s="44">
        <v>6</v>
      </c>
      <c r="AU12" s="44">
        <v>6</v>
      </c>
      <c r="AV12" s="44">
        <v>6</v>
      </c>
      <c r="AW12" s="53">
        <v>6</v>
      </c>
      <c r="AX12" s="52">
        <v>80</v>
      </c>
      <c r="AY12" s="44">
        <v>80</v>
      </c>
      <c r="AZ12" s="44" t="s">
        <v>18</v>
      </c>
      <c r="BA12" s="44" t="s">
        <v>18</v>
      </c>
      <c r="BB12" s="44" t="s">
        <v>18</v>
      </c>
      <c r="BC12" s="53"/>
      <c r="BD12" s="52" t="s">
        <v>2</v>
      </c>
      <c r="BE12" s="44">
        <v>733</v>
      </c>
      <c r="BF12" s="44">
        <v>1883</v>
      </c>
      <c r="BG12" s="44">
        <v>2933</v>
      </c>
      <c r="BH12" s="44">
        <v>2933</v>
      </c>
      <c r="BI12" s="53">
        <v>2933</v>
      </c>
      <c r="BJ12" s="52" t="s">
        <v>2</v>
      </c>
      <c r="BK12" s="44" t="s">
        <v>18</v>
      </c>
      <c r="BL12" s="44" t="s">
        <v>18</v>
      </c>
      <c r="BM12" s="44" t="s">
        <v>18</v>
      </c>
      <c r="BN12" s="44"/>
      <c r="BO12" s="53"/>
      <c r="BP12" s="52">
        <v>866</v>
      </c>
      <c r="BQ12" s="44">
        <v>1688</v>
      </c>
      <c r="BR12" s="44">
        <v>1856</v>
      </c>
      <c r="BS12" s="44">
        <v>1883</v>
      </c>
      <c r="BT12" s="44">
        <v>1952</v>
      </c>
      <c r="BU12" s="53">
        <v>1953</v>
      </c>
      <c r="BV12" s="52" t="s">
        <v>2</v>
      </c>
      <c r="BW12" s="44" t="s">
        <v>18</v>
      </c>
      <c r="BX12" s="44" t="s">
        <v>18</v>
      </c>
      <c r="BY12" s="44" t="s">
        <v>18</v>
      </c>
      <c r="BZ12" s="44"/>
      <c r="CA12" s="53"/>
      <c r="CE12" s="8">
        <f t="shared" si="0"/>
        <v>0</v>
      </c>
      <c r="CJ12" s="8">
        <v>102302</v>
      </c>
      <c r="CL12" s="8">
        <v>2933</v>
      </c>
      <c r="CN12" s="8">
        <f t="shared" si="1"/>
        <v>2933</v>
      </c>
      <c r="CO12" s="8">
        <v>2933</v>
      </c>
      <c r="CQ12" s="8">
        <f t="shared" si="2"/>
        <v>2933</v>
      </c>
    </row>
    <row r="13" spans="1:95" s="8" customFormat="1">
      <c r="A13" s="39" t="s">
        <v>33</v>
      </c>
      <c r="B13" s="50">
        <v>125888</v>
      </c>
      <c r="C13" s="43">
        <v>125888</v>
      </c>
      <c r="D13" s="43">
        <v>129523</v>
      </c>
      <c r="E13" s="43">
        <v>129823</v>
      </c>
      <c r="F13" s="43">
        <v>129823</v>
      </c>
      <c r="G13" s="51">
        <v>129826</v>
      </c>
      <c r="H13" s="50">
        <v>46</v>
      </c>
      <c r="I13" s="43">
        <v>46</v>
      </c>
      <c r="J13" s="43">
        <v>46</v>
      </c>
      <c r="K13" s="43">
        <v>46</v>
      </c>
      <c r="L13" s="43">
        <v>46</v>
      </c>
      <c r="M13" s="51"/>
      <c r="N13" s="50">
        <v>139</v>
      </c>
      <c r="O13" s="43">
        <v>139</v>
      </c>
      <c r="P13" s="43">
        <v>139</v>
      </c>
      <c r="Q13" s="43">
        <v>139</v>
      </c>
      <c r="R13" s="43">
        <v>139</v>
      </c>
      <c r="S13" s="51">
        <v>139</v>
      </c>
      <c r="T13" s="50">
        <v>50117</v>
      </c>
      <c r="U13" s="43">
        <v>955</v>
      </c>
      <c r="V13" s="43">
        <v>955</v>
      </c>
      <c r="W13" s="43">
        <v>955</v>
      </c>
      <c r="X13" s="43">
        <v>955</v>
      </c>
      <c r="Y13" s="51">
        <v>955</v>
      </c>
      <c r="Z13" s="50">
        <v>3170</v>
      </c>
      <c r="AA13" s="43">
        <v>3350</v>
      </c>
      <c r="AB13" s="43">
        <v>6528</v>
      </c>
      <c r="AC13" s="43">
        <v>7119</v>
      </c>
      <c r="AD13" s="43">
        <v>7376</v>
      </c>
      <c r="AE13" s="51">
        <v>8372</v>
      </c>
      <c r="AF13" s="50">
        <v>690</v>
      </c>
      <c r="AG13" s="43">
        <v>50117</v>
      </c>
      <c r="AH13" s="43">
        <v>50117</v>
      </c>
      <c r="AI13" s="43">
        <v>50117</v>
      </c>
      <c r="AJ13" s="43">
        <v>50117</v>
      </c>
      <c r="AK13" s="51">
        <v>50117</v>
      </c>
      <c r="AL13" s="50" t="s">
        <v>18</v>
      </c>
      <c r="AM13" s="43">
        <v>0</v>
      </c>
      <c r="AN13" s="43">
        <v>775.6</v>
      </c>
      <c r="AO13" s="43">
        <v>775.6</v>
      </c>
      <c r="AP13" s="43">
        <v>775.6</v>
      </c>
      <c r="AQ13" s="51">
        <v>775.6</v>
      </c>
      <c r="AR13" s="50" t="s">
        <v>2</v>
      </c>
      <c r="AS13" s="43" t="s">
        <v>18</v>
      </c>
      <c r="AT13" s="43" t="s">
        <v>18</v>
      </c>
      <c r="AU13" s="43" t="s">
        <v>18</v>
      </c>
      <c r="AV13" s="43"/>
      <c r="AW13" s="51"/>
      <c r="AX13" s="50">
        <v>475</v>
      </c>
      <c r="AY13" s="43">
        <v>475</v>
      </c>
      <c r="AZ13" s="43" t="s">
        <v>18</v>
      </c>
      <c r="BA13" s="43" t="s">
        <v>18</v>
      </c>
      <c r="BB13" s="43" t="s">
        <v>18</v>
      </c>
      <c r="BC13" s="51"/>
      <c r="BD13" s="50">
        <v>3090</v>
      </c>
      <c r="BE13" s="43">
        <v>7650</v>
      </c>
      <c r="BF13" s="43">
        <v>9260</v>
      </c>
      <c r="BG13" s="43">
        <v>10224</v>
      </c>
      <c r="BH13" s="43">
        <v>10924</v>
      </c>
      <c r="BI13" s="51">
        <v>11658</v>
      </c>
      <c r="BJ13" s="50" t="s">
        <v>2</v>
      </c>
      <c r="BK13" s="43" t="s">
        <v>18</v>
      </c>
      <c r="BL13" s="43" t="s">
        <v>18</v>
      </c>
      <c r="BM13" s="43" t="s">
        <v>18</v>
      </c>
      <c r="BN13" s="43">
        <v>1</v>
      </c>
      <c r="BO13" s="51">
        <v>1</v>
      </c>
      <c r="BP13" s="50" t="s">
        <v>2</v>
      </c>
      <c r="BQ13" s="43">
        <v>568</v>
      </c>
      <c r="BR13" s="43" t="s">
        <v>2</v>
      </c>
      <c r="BS13" s="43" t="s">
        <v>2</v>
      </c>
      <c r="BT13" s="43">
        <v>0</v>
      </c>
      <c r="BU13" s="51">
        <v>0</v>
      </c>
      <c r="BV13" s="50" t="s">
        <v>2</v>
      </c>
      <c r="BW13" s="43" t="s">
        <v>18</v>
      </c>
      <c r="BX13" s="43" t="s">
        <v>18</v>
      </c>
      <c r="BY13" s="43" t="s">
        <v>18</v>
      </c>
      <c r="BZ13" s="43"/>
      <c r="CA13" s="51"/>
      <c r="CD13" s="8">
        <v>125888</v>
      </c>
      <c r="CE13" s="8">
        <f t="shared" si="0"/>
        <v>1.25888</v>
      </c>
      <c r="CF13" s="8">
        <v>125888</v>
      </c>
      <c r="CH13" s="8">
        <v>129523</v>
      </c>
      <c r="CJ13" s="8">
        <v>129823</v>
      </c>
      <c r="CL13" s="8">
        <v>5914</v>
      </c>
      <c r="CM13" s="8">
        <v>5010</v>
      </c>
      <c r="CN13" s="8">
        <f t="shared" si="1"/>
        <v>10924</v>
      </c>
      <c r="CO13" s="8">
        <v>6264</v>
      </c>
      <c r="CP13" s="8">
        <v>5394</v>
      </c>
      <c r="CQ13" s="8">
        <f t="shared" si="2"/>
        <v>11658</v>
      </c>
    </row>
    <row r="14" spans="1:95" s="8" customFormat="1">
      <c r="A14" s="39" t="s">
        <v>50</v>
      </c>
      <c r="B14" s="54">
        <v>32050</v>
      </c>
      <c r="C14" s="42">
        <v>32050</v>
      </c>
      <c r="D14" s="42">
        <v>40661</v>
      </c>
      <c r="E14" s="42">
        <v>44594</v>
      </c>
      <c r="F14" s="42">
        <v>48509</v>
      </c>
      <c r="G14" s="55">
        <v>51241</v>
      </c>
      <c r="H14" s="54">
        <v>1</v>
      </c>
      <c r="I14" s="42">
        <v>1</v>
      </c>
      <c r="J14" s="42">
        <v>1</v>
      </c>
      <c r="K14" s="42">
        <v>1</v>
      </c>
      <c r="L14" s="42">
        <v>1</v>
      </c>
      <c r="M14" s="55"/>
      <c r="N14" s="54">
        <v>166</v>
      </c>
      <c r="O14" s="42">
        <v>222</v>
      </c>
      <c r="P14" s="42">
        <v>240</v>
      </c>
      <c r="Q14" s="42">
        <v>240</v>
      </c>
      <c r="R14" s="42">
        <v>240</v>
      </c>
      <c r="S14" s="55">
        <v>240</v>
      </c>
      <c r="T14" s="54">
        <v>3192</v>
      </c>
      <c r="U14" s="42">
        <v>1923</v>
      </c>
      <c r="V14" s="42">
        <v>2042</v>
      </c>
      <c r="W14" s="42">
        <v>2042</v>
      </c>
      <c r="X14" s="42">
        <v>2042</v>
      </c>
      <c r="Y14" s="55">
        <v>2042</v>
      </c>
      <c r="Z14" s="54">
        <v>7211</v>
      </c>
      <c r="AA14" s="42">
        <v>7233</v>
      </c>
      <c r="AB14" s="42">
        <v>7254</v>
      </c>
      <c r="AC14" s="42">
        <v>7254</v>
      </c>
      <c r="AD14" s="42">
        <v>7254</v>
      </c>
      <c r="AE14" s="55">
        <v>7254</v>
      </c>
      <c r="AF14" s="54">
        <v>1889</v>
      </c>
      <c r="AG14" s="42">
        <v>3192</v>
      </c>
      <c r="AH14" s="42">
        <v>3311</v>
      </c>
      <c r="AI14" s="42">
        <v>3311</v>
      </c>
      <c r="AJ14" s="42">
        <v>3311</v>
      </c>
      <c r="AK14" s="55">
        <v>3311</v>
      </c>
      <c r="AL14" s="54">
        <v>100</v>
      </c>
      <c r="AM14" s="42">
        <v>1948</v>
      </c>
      <c r="AN14" s="42">
        <v>6632.72</v>
      </c>
      <c r="AO14" s="42">
        <v>12186.72</v>
      </c>
      <c r="AP14" s="42">
        <v>14616.72</v>
      </c>
      <c r="AQ14" s="55">
        <v>18116.72</v>
      </c>
      <c r="AR14" s="54" t="s">
        <v>2</v>
      </c>
      <c r="AS14" s="42" t="s">
        <v>18</v>
      </c>
      <c r="AT14" s="42" t="s">
        <v>18</v>
      </c>
      <c r="AU14" s="42" t="s">
        <v>18</v>
      </c>
      <c r="AV14" s="42"/>
      <c r="AW14" s="55"/>
      <c r="AX14" s="54">
        <v>37464</v>
      </c>
      <c r="AY14" s="42">
        <v>37464</v>
      </c>
      <c r="AZ14" s="42">
        <v>4</v>
      </c>
      <c r="BA14" s="42">
        <v>4</v>
      </c>
      <c r="BB14" s="42">
        <v>4</v>
      </c>
      <c r="BC14" s="55"/>
      <c r="BD14" s="54">
        <v>1710</v>
      </c>
      <c r="BE14" s="42">
        <v>1710</v>
      </c>
      <c r="BF14" s="42">
        <v>1210</v>
      </c>
      <c r="BG14" s="42">
        <v>1210</v>
      </c>
      <c r="BH14" s="42">
        <v>1210</v>
      </c>
      <c r="BI14" s="55">
        <v>1210</v>
      </c>
      <c r="BJ14" s="54" t="s">
        <v>2</v>
      </c>
      <c r="BK14" s="42" t="s">
        <v>18</v>
      </c>
      <c r="BL14" s="42" t="s">
        <v>18</v>
      </c>
      <c r="BM14" s="42">
        <v>0.33</v>
      </c>
      <c r="BN14" s="42">
        <v>0.33</v>
      </c>
      <c r="BO14" s="55">
        <v>0.33</v>
      </c>
      <c r="BP14" s="54">
        <v>399</v>
      </c>
      <c r="BQ14" s="42" t="s">
        <v>18</v>
      </c>
      <c r="BR14" s="42">
        <v>568</v>
      </c>
      <c r="BS14" s="42">
        <v>568</v>
      </c>
      <c r="BT14" s="42">
        <v>568</v>
      </c>
      <c r="BU14" s="55">
        <v>568</v>
      </c>
      <c r="BV14" s="54" t="s">
        <v>2</v>
      </c>
      <c r="BW14" s="42" t="s">
        <v>18</v>
      </c>
      <c r="BX14" s="42" t="s">
        <v>18</v>
      </c>
      <c r="BY14" s="42" t="s">
        <v>18</v>
      </c>
      <c r="BZ14" s="42"/>
      <c r="CA14" s="55"/>
      <c r="CD14" s="8">
        <v>32050</v>
      </c>
      <c r="CE14" s="8">
        <f t="shared" si="0"/>
        <v>0.32050000000000001</v>
      </c>
      <c r="CF14" s="8">
        <v>32050</v>
      </c>
      <c r="CH14" s="8">
        <v>40661</v>
      </c>
      <c r="CJ14" s="8">
        <v>44594</v>
      </c>
      <c r="CL14" s="8">
        <v>1210</v>
      </c>
      <c r="CN14" s="8">
        <f t="shared" si="1"/>
        <v>1210</v>
      </c>
      <c r="CO14" s="8">
        <v>1210</v>
      </c>
      <c r="CQ14" s="8">
        <f t="shared" si="2"/>
        <v>1210</v>
      </c>
    </row>
    <row r="15" spans="1:95" s="8" customFormat="1">
      <c r="A15" s="39" t="s">
        <v>34</v>
      </c>
      <c r="B15" s="50">
        <v>3893</v>
      </c>
      <c r="C15" s="43">
        <v>3893</v>
      </c>
      <c r="D15" s="43">
        <v>3976</v>
      </c>
      <c r="E15" s="43">
        <v>4039</v>
      </c>
      <c r="F15" s="43">
        <v>4086</v>
      </c>
      <c r="G15" s="51">
        <v>4109</v>
      </c>
      <c r="H15" s="50" t="s">
        <v>2</v>
      </c>
      <c r="I15" s="43" t="s">
        <v>18</v>
      </c>
      <c r="J15" s="43" t="s">
        <v>18</v>
      </c>
      <c r="K15" s="43" t="s">
        <v>18</v>
      </c>
      <c r="L15" s="43">
        <v>0</v>
      </c>
      <c r="M15" s="51"/>
      <c r="N15" s="50">
        <v>15</v>
      </c>
      <c r="O15" s="43">
        <v>15</v>
      </c>
      <c r="P15" s="43">
        <v>15</v>
      </c>
      <c r="Q15" s="43">
        <v>15</v>
      </c>
      <c r="R15" s="43">
        <v>15</v>
      </c>
      <c r="S15" s="51">
        <v>15</v>
      </c>
      <c r="T15" s="50">
        <v>1027</v>
      </c>
      <c r="U15" s="43">
        <v>619</v>
      </c>
      <c r="V15" s="43">
        <v>707</v>
      </c>
      <c r="W15" s="43">
        <v>707</v>
      </c>
      <c r="X15" s="43">
        <v>707</v>
      </c>
      <c r="Y15" s="51">
        <v>707</v>
      </c>
      <c r="Z15" s="50">
        <v>362</v>
      </c>
      <c r="AA15" s="43">
        <v>362</v>
      </c>
      <c r="AB15" s="43">
        <v>393</v>
      </c>
      <c r="AC15" s="43">
        <v>393</v>
      </c>
      <c r="AD15" s="43">
        <v>393</v>
      </c>
      <c r="AE15" s="51">
        <v>393</v>
      </c>
      <c r="AF15" s="50">
        <v>463</v>
      </c>
      <c r="AG15" s="43">
        <v>1065</v>
      </c>
      <c r="AH15" s="43">
        <v>1093</v>
      </c>
      <c r="AI15" s="43">
        <v>1093</v>
      </c>
      <c r="AJ15" s="43">
        <v>1093</v>
      </c>
      <c r="AK15" s="51">
        <v>1093</v>
      </c>
      <c r="AL15" s="50">
        <v>1.72</v>
      </c>
      <c r="AM15" s="43">
        <v>1.72</v>
      </c>
      <c r="AN15" s="43">
        <v>1.72</v>
      </c>
      <c r="AO15" s="43">
        <v>1.72</v>
      </c>
      <c r="AP15" s="43">
        <v>1.72</v>
      </c>
      <c r="AQ15" s="51">
        <v>1.72</v>
      </c>
      <c r="AR15" s="50">
        <v>164</v>
      </c>
      <c r="AS15" s="43">
        <v>164</v>
      </c>
      <c r="AT15" s="43">
        <v>163.80000000000001</v>
      </c>
      <c r="AU15" s="43">
        <v>163.80000000000001</v>
      </c>
      <c r="AV15" s="43">
        <v>163.80000000000001</v>
      </c>
      <c r="AW15" s="51">
        <v>193.8</v>
      </c>
      <c r="AX15" s="50">
        <v>1500</v>
      </c>
      <c r="AY15" s="43">
        <v>1500</v>
      </c>
      <c r="AZ15" s="43">
        <v>1.69</v>
      </c>
      <c r="BA15" s="43">
        <v>1.69</v>
      </c>
      <c r="BB15" s="43">
        <v>1.69</v>
      </c>
      <c r="BC15" s="51"/>
      <c r="BD15" s="50" t="s">
        <v>2</v>
      </c>
      <c r="BE15" s="43" t="s">
        <v>18</v>
      </c>
      <c r="BF15" s="43" t="s">
        <v>18</v>
      </c>
      <c r="BG15" s="43" t="s">
        <v>18</v>
      </c>
      <c r="BH15" s="43">
        <v>0</v>
      </c>
      <c r="BI15" s="51">
        <v>0</v>
      </c>
      <c r="BJ15" s="50" t="s">
        <v>2</v>
      </c>
      <c r="BK15" s="43" t="s">
        <v>18</v>
      </c>
      <c r="BL15" s="43" t="s">
        <v>18</v>
      </c>
      <c r="BM15" s="43" t="s">
        <v>18</v>
      </c>
      <c r="BN15" s="43"/>
      <c r="BO15" s="51"/>
      <c r="BP15" s="50" t="s">
        <v>2</v>
      </c>
      <c r="BQ15" s="43" t="s">
        <v>18</v>
      </c>
      <c r="BR15" s="43" t="s">
        <v>18</v>
      </c>
      <c r="BS15" s="43" t="s">
        <v>18</v>
      </c>
      <c r="BT15" s="43">
        <v>0</v>
      </c>
      <c r="BU15" s="51">
        <v>0</v>
      </c>
      <c r="BV15" s="50" t="s">
        <v>2</v>
      </c>
      <c r="BW15" s="43" t="s">
        <v>18</v>
      </c>
      <c r="BX15" s="43" t="s">
        <v>18</v>
      </c>
      <c r="BY15" s="43">
        <v>19</v>
      </c>
      <c r="BZ15" s="43">
        <v>19</v>
      </c>
      <c r="CA15" s="51">
        <v>19</v>
      </c>
      <c r="CD15" s="8">
        <v>3893</v>
      </c>
      <c r="CE15" s="8">
        <f t="shared" si="0"/>
        <v>3.8929999999999999E-2</v>
      </c>
      <c r="CF15" s="8">
        <v>3893</v>
      </c>
      <c r="CH15" s="8">
        <v>3976</v>
      </c>
      <c r="CJ15" s="8">
        <v>4039</v>
      </c>
      <c r="CN15" s="8">
        <f t="shared" si="1"/>
        <v>0</v>
      </c>
      <c r="CQ15" s="8">
        <f t="shared" si="2"/>
        <v>0</v>
      </c>
    </row>
    <row r="16" spans="1:95" s="8" customFormat="1">
      <c r="A16" s="39" t="s">
        <v>35</v>
      </c>
      <c r="B16" s="54">
        <v>411950</v>
      </c>
      <c r="C16" s="42">
        <v>411950</v>
      </c>
      <c r="D16" s="42">
        <v>420686</v>
      </c>
      <c r="E16" s="42">
        <v>426374</v>
      </c>
      <c r="F16" s="42">
        <v>428559</v>
      </c>
      <c r="G16" s="55">
        <v>430025</v>
      </c>
      <c r="H16" s="54">
        <v>879</v>
      </c>
      <c r="I16" s="42">
        <v>879</v>
      </c>
      <c r="J16" s="42">
        <v>879</v>
      </c>
      <c r="K16" s="42">
        <v>945</v>
      </c>
      <c r="L16" s="42">
        <v>945</v>
      </c>
      <c r="M16" s="55"/>
      <c r="N16" s="54">
        <v>85</v>
      </c>
      <c r="O16" s="42">
        <v>85</v>
      </c>
      <c r="P16" s="42">
        <v>85</v>
      </c>
      <c r="Q16" s="42">
        <v>85</v>
      </c>
      <c r="R16" s="42">
        <v>85</v>
      </c>
      <c r="S16" s="55">
        <v>85</v>
      </c>
      <c r="T16" s="54">
        <v>31603</v>
      </c>
      <c r="U16" s="42">
        <v>2004</v>
      </c>
      <c r="V16" s="42">
        <v>2004</v>
      </c>
      <c r="W16" s="42">
        <v>2004</v>
      </c>
      <c r="X16" s="42">
        <v>2004</v>
      </c>
      <c r="Y16" s="55">
        <v>2004</v>
      </c>
      <c r="Z16" s="54">
        <v>9231</v>
      </c>
      <c r="AA16" s="42">
        <v>9231</v>
      </c>
      <c r="AB16" s="42">
        <v>9231</v>
      </c>
      <c r="AC16" s="42">
        <v>9231</v>
      </c>
      <c r="AD16" s="42">
        <v>9253</v>
      </c>
      <c r="AE16" s="55">
        <v>9253</v>
      </c>
      <c r="AF16" s="54">
        <v>2004</v>
      </c>
      <c r="AG16" s="42">
        <v>31603</v>
      </c>
      <c r="AH16" s="42">
        <v>31603</v>
      </c>
      <c r="AI16" s="42">
        <v>31603</v>
      </c>
      <c r="AJ16" s="42">
        <v>31603</v>
      </c>
      <c r="AK16" s="55">
        <v>31603</v>
      </c>
      <c r="AL16" s="54">
        <v>100.5</v>
      </c>
      <c r="AM16" s="42">
        <v>336</v>
      </c>
      <c r="AN16" s="42">
        <v>374.6</v>
      </c>
      <c r="AO16" s="42">
        <v>374.6</v>
      </c>
      <c r="AP16" s="42">
        <v>9452.6</v>
      </c>
      <c r="AQ16" s="55">
        <v>9512.6</v>
      </c>
      <c r="AR16" s="54">
        <v>10</v>
      </c>
      <c r="AS16" s="42">
        <v>10</v>
      </c>
      <c r="AT16" s="42">
        <v>10</v>
      </c>
      <c r="AU16" s="42">
        <v>20</v>
      </c>
      <c r="AV16" s="42">
        <v>20</v>
      </c>
      <c r="AW16" s="55">
        <v>20</v>
      </c>
      <c r="AX16" s="54">
        <v>170675</v>
      </c>
      <c r="AY16" s="42">
        <v>170675</v>
      </c>
      <c r="AZ16" s="42">
        <v>824.09</v>
      </c>
      <c r="BA16" s="42">
        <v>824.09</v>
      </c>
      <c r="BB16" s="42">
        <v>824.09</v>
      </c>
      <c r="BC16" s="55"/>
      <c r="BD16" s="54">
        <v>20230</v>
      </c>
      <c r="BE16" s="42">
        <v>20230</v>
      </c>
      <c r="BF16" s="42">
        <v>21230</v>
      </c>
      <c r="BG16" s="42">
        <v>21530</v>
      </c>
      <c r="BH16" s="42">
        <v>21530</v>
      </c>
      <c r="BI16" s="55">
        <v>21530</v>
      </c>
      <c r="BJ16" s="54">
        <v>8.4</v>
      </c>
      <c r="BK16" s="42">
        <v>10.79</v>
      </c>
      <c r="BL16" s="42">
        <v>10.79</v>
      </c>
      <c r="BM16" s="42">
        <v>14.64</v>
      </c>
      <c r="BN16" s="42">
        <v>14.638</v>
      </c>
      <c r="BO16" s="55">
        <v>15.83</v>
      </c>
      <c r="BP16" s="54">
        <v>38</v>
      </c>
      <c r="BQ16" s="42">
        <v>38</v>
      </c>
      <c r="BR16" s="42">
        <v>38</v>
      </c>
      <c r="BS16" s="42">
        <v>38</v>
      </c>
      <c r="BT16" s="42">
        <v>38</v>
      </c>
      <c r="BU16" s="55">
        <v>38</v>
      </c>
      <c r="BV16" s="54" t="s">
        <v>2</v>
      </c>
      <c r="BW16" s="42" t="s">
        <v>18</v>
      </c>
      <c r="BX16" s="42" t="s">
        <v>18</v>
      </c>
      <c r="BY16" s="42" t="s">
        <v>18</v>
      </c>
      <c r="BZ16" s="42"/>
      <c r="CA16" s="55"/>
      <c r="CD16" s="8">
        <v>411950</v>
      </c>
      <c r="CE16" s="8">
        <f t="shared" si="0"/>
        <v>4.1195000000000004</v>
      </c>
      <c r="CF16" s="8">
        <v>411950</v>
      </c>
      <c r="CH16" s="8">
        <v>420686</v>
      </c>
      <c r="CJ16" s="8">
        <v>426374</v>
      </c>
      <c r="CL16" s="8">
        <v>20080</v>
      </c>
      <c r="CM16" s="8">
        <v>1450</v>
      </c>
      <c r="CN16" s="8">
        <f t="shared" si="1"/>
        <v>21530</v>
      </c>
      <c r="CO16" s="8">
        <v>20080</v>
      </c>
      <c r="CP16" s="8">
        <v>1450</v>
      </c>
      <c r="CQ16" s="8">
        <f t="shared" si="2"/>
        <v>21530</v>
      </c>
    </row>
    <row r="17" spans="1:95" s="8" customFormat="1">
      <c r="A17" s="39" t="s">
        <v>36</v>
      </c>
      <c r="B17" s="50">
        <v>54083</v>
      </c>
      <c r="C17" s="43">
        <v>54083</v>
      </c>
      <c r="D17" s="43">
        <v>57281</v>
      </c>
      <c r="E17" s="43">
        <v>58577</v>
      </c>
      <c r="F17" s="43">
        <v>59800</v>
      </c>
      <c r="G17" s="51">
        <v>60753</v>
      </c>
      <c r="H17" s="50" t="s">
        <v>2</v>
      </c>
      <c r="I17" s="43" t="s">
        <v>18</v>
      </c>
      <c r="J17" s="43" t="s">
        <v>18</v>
      </c>
      <c r="K17" s="43" t="s">
        <v>18</v>
      </c>
      <c r="L17" s="43">
        <v>0</v>
      </c>
      <c r="M17" s="51"/>
      <c r="N17" s="50">
        <v>469</v>
      </c>
      <c r="O17" s="43">
        <v>469</v>
      </c>
      <c r="P17" s="43">
        <v>469</v>
      </c>
      <c r="Q17" s="43">
        <v>469</v>
      </c>
      <c r="R17" s="43">
        <v>469</v>
      </c>
      <c r="S17" s="51">
        <v>469</v>
      </c>
      <c r="T17" s="50">
        <v>71646</v>
      </c>
      <c r="U17" s="43">
        <v>20074</v>
      </c>
      <c r="V17" s="43">
        <v>22018</v>
      </c>
      <c r="W17" s="43">
        <v>22018</v>
      </c>
      <c r="X17" s="43">
        <v>22018</v>
      </c>
      <c r="Y17" s="51">
        <v>22018</v>
      </c>
      <c r="Z17" s="50">
        <v>28213</v>
      </c>
      <c r="AA17" s="43">
        <v>49418</v>
      </c>
      <c r="AB17" s="43">
        <v>50275</v>
      </c>
      <c r="AC17" s="43">
        <v>56364</v>
      </c>
      <c r="AD17" s="43">
        <v>56364</v>
      </c>
      <c r="AE17" s="51">
        <v>57766</v>
      </c>
      <c r="AF17" s="50">
        <v>9878</v>
      </c>
      <c r="AG17" s="43">
        <v>73116</v>
      </c>
      <c r="AH17" s="43">
        <v>93853</v>
      </c>
      <c r="AI17" s="43">
        <v>93853</v>
      </c>
      <c r="AJ17" s="43">
        <v>93853</v>
      </c>
      <c r="AK17" s="51">
        <v>93853</v>
      </c>
      <c r="AL17" s="50">
        <v>434.4</v>
      </c>
      <c r="AM17" s="43">
        <v>676.05</v>
      </c>
      <c r="AN17" s="43">
        <v>676.05</v>
      </c>
      <c r="AO17" s="43">
        <v>864.25</v>
      </c>
      <c r="AP17" s="43">
        <v>864.25</v>
      </c>
      <c r="AQ17" s="51">
        <v>1024.25</v>
      </c>
      <c r="AR17" s="50">
        <v>10</v>
      </c>
      <c r="AS17" s="43">
        <v>10</v>
      </c>
      <c r="AT17" s="43">
        <v>10</v>
      </c>
      <c r="AU17" s="43">
        <v>10</v>
      </c>
      <c r="AV17" s="43">
        <v>10</v>
      </c>
      <c r="AW17" s="51">
        <v>10</v>
      </c>
      <c r="AX17" s="50">
        <v>27115</v>
      </c>
      <c r="AY17" s="43">
        <v>27115</v>
      </c>
      <c r="AZ17" s="43">
        <v>7.8</v>
      </c>
      <c r="BA17" s="43">
        <v>7.8</v>
      </c>
      <c r="BB17" s="43">
        <v>7.8</v>
      </c>
      <c r="BC17" s="51"/>
      <c r="BD17" s="50">
        <v>2263</v>
      </c>
      <c r="BE17" s="43">
        <v>2263</v>
      </c>
      <c r="BF17" s="43">
        <v>1963</v>
      </c>
      <c r="BG17" s="43">
        <v>1963</v>
      </c>
      <c r="BH17" s="43">
        <v>2503</v>
      </c>
      <c r="BI17" s="51">
        <v>3503</v>
      </c>
      <c r="BJ17" s="50" t="s">
        <v>2</v>
      </c>
      <c r="BK17" s="43">
        <v>4</v>
      </c>
      <c r="BL17" s="43">
        <v>4</v>
      </c>
      <c r="BM17" s="43">
        <v>4</v>
      </c>
      <c r="BN17" s="43">
        <v>4</v>
      </c>
      <c r="BO17" s="51">
        <v>4</v>
      </c>
      <c r="BP17" s="50" t="s">
        <v>2</v>
      </c>
      <c r="BQ17" s="43" t="s">
        <v>18</v>
      </c>
      <c r="BR17" s="43" t="s">
        <v>18</v>
      </c>
      <c r="BS17" s="43" t="s">
        <v>18</v>
      </c>
      <c r="BT17" s="43">
        <v>0</v>
      </c>
      <c r="BU17" s="51">
        <v>0</v>
      </c>
      <c r="BV17" s="50">
        <v>286</v>
      </c>
      <c r="BW17" s="43">
        <v>286</v>
      </c>
      <c r="BX17" s="43">
        <v>286</v>
      </c>
      <c r="BY17" s="43">
        <v>286</v>
      </c>
      <c r="BZ17" s="43">
        <v>286</v>
      </c>
      <c r="CA17" s="51">
        <v>286</v>
      </c>
      <c r="CD17" s="8">
        <v>54083</v>
      </c>
      <c r="CE17" s="8">
        <f t="shared" si="0"/>
        <v>0.54083000000000003</v>
      </c>
      <c r="CF17" s="8">
        <v>54083</v>
      </c>
      <c r="CH17" s="8">
        <v>57281</v>
      </c>
      <c r="CJ17" s="8">
        <v>58577</v>
      </c>
      <c r="CL17" s="8">
        <v>2503</v>
      </c>
      <c r="CN17" s="8">
        <f t="shared" si="1"/>
        <v>2503</v>
      </c>
      <c r="CO17" s="8">
        <v>3503</v>
      </c>
      <c r="CQ17" s="8">
        <f t="shared" si="2"/>
        <v>3503</v>
      </c>
    </row>
    <row r="18" spans="1:95" s="8" customFormat="1">
      <c r="A18" s="39" t="s">
        <v>51</v>
      </c>
      <c r="B18" s="54">
        <v>45716</v>
      </c>
      <c r="C18" s="42">
        <v>45716</v>
      </c>
      <c r="D18" s="42">
        <v>46587</v>
      </c>
      <c r="E18" s="42">
        <v>46949</v>
      </c>
      <c r="F18" s="42">
        <v>47250</v>
      </c>
      <c r="G18" s="55">
        <v>47424</v>
      </c>
      <c r="H18" s="54" t="s">
        <v>2</v>
      </c>
      <c r="I18" s="42" t="s">
        <v>18</v>
      </c>
      <c r="J18" s="42" t="s">
        <v>18</v>
      </c>
      <c r="K18" s="42" t="s">
        <v>18</v>
      </c>
      <c r="L18" s="42">
        <v>0</v>
      </c>
      <c r="M18" s="55"/>
      <c r="N18" s="54">
        <v>6</v>
      </c>
      <c r="O18" s="42">
        <v>6</v>
      </c>
      <c r="P18" s="42">
        <v>6</v>
      </c>
      <c r="Q18" s="42">
        <v>6</v>
      </c>
      <c r="R18" s="42">
        <v>6</v>
      </c>
      <c r="S18" s="55">
        <v>6</v>
      </c>
      <c r="T18" s="54">
        <v>22970</v>
      </c>
      <c r="U18" s="42">
        <v>4072</v>
      </c>
      <c r="V18" s="42">
        <v>7430</v>
      </c>
      <c r="W18" s="42">
        <v>8058</v>
      </c>
      <c r="X18" s="42">
        <v>8058</v>
      </c>
      <c r="Y18" s="55">
        <v>24058</v>
      </c>
      <c r="Z18" s="54">
        <v>16840</v>
      </c>
      <c r="AA18" s="42">
        <v>16848</v>
      </c>
      <c r="AB18" s="42">
        <v>22586</v>
      </c>
      <c r="AC18" s="42">
        <v>22592</v>
      </c>
      <c r="AD18" s="42">
        <v>22592</v>
      </c>
      <c r="AE18" s="55">
        <v>22599</v>
      </c>
      <c r="AF18" s="54">
        <v>2994</v>
      </c>
      <c r="AG18" s="42">
        <v>22970</v>
      </c>
      <c r="AH18" s="42">
        <v>23909</v>
      </c>
      <c r="AI18" s="42">
        <v>23909</v>
      </c>
      <c r="AJ18" s="42">
        <v>23909</v>
      </c>
      <c r="AK18" s="55">
        <v>33909</v>
      </c>
      <c r="AL18" s="54">
        <v>1.5</v>
      </c>
      <c r="AM18" s="42">
        <v>1.5</v>
      </c>
      <c r="AN18" s="42">
        <v>201.5</v>
      </c>
      <c r="AO18" s="42">
        <v>601.5</v>
      </c>
      <c r="AP18" s="42">
        <v>1208.5</v>
      </c>
      <c r="AQ18" s="55">
        <v>1208.5</v>
      </c>
      <c r="AR18" s="54" t="s">
        <v>2</v>
      </c>
      <c r="AS18" s="42" t="s">
        <v>18</v>
      </c>
      <c r="AT18" s="42" t="s">
        <v>18</v>
      </c>
      <c r="AU18" s="42" t="s">
        <v>18</v>
      </c>
      <c r="AV18" s="42"/>
      <c r="AW18" s="55"/>
      <c r="AX18" s="54">
        <v>28837</v>
      </c>
      <c r="AY18" s="42">
        <v>28837</v>
      </c>
      <c r="AZ18" s="42" t="s">
        <v>18</v>
      </c>
      <c r="BA18" s="42" t="s">
        <v>18</v>
      </c>
      <c r="BB18" s="42" t="s">
        <v>18</v>
      </c>
      <c r="BC18" s="55"/>
      <c r="BD18" s="54" t="s">
        <v>2</v>
      </c>
      <c r="BE18" s="42" t="s">
        <v>18</v>
      </c>
      <c r="BF18" s="42" t="s">
        <v>18</v>
      </c>
      <c r="BG18" s="42" t="s">
        <v>18</v>
      </c>
      <c r="BH18" s="42">
        <v>0</v>
      </c>
      <c r="BI18" s="55">
        <v>0</v>
      </c>
      <c r="BJ18" s="54" t="s">
        <v>2</v>
      </c>
      <c r="BK18" s="42" t="s">
        <v>18</v>
      </c>
      <c r="BL18" s="42" t="s">
        <v>18</v>
      </c>
      <c r="BM18" s="42" t="s">
        <v>18</v>
      </c>
      <c r="BN18" s="42">
        <v>1</v>
      </c>
      <c r="BO18" s="55">
        <v>1</v>
      </c>
      <c r="BP18" s="54">
        <v>1</v>
      </c>
      <c r="BQ18" s="42">
        <v>21</v>
      </c>
      <c r="BR18" s="42">
        <v>21</v>
      </c>
      <c r="BS18" s="42">
        <v>21</v>
      </c>
      <c r="BT18" s="42">
        <v>21</v>
      </c>
      <c r="BU18" s="55">
        <v>21</v>
      </c>
      <c r="BV18" s="54" t="s">
        <v>2</v>
      </c>
      <c r="BW18" s="42" t="s">
        <v>18</v>
      </c>
      <c r="BX18" s="42" t="s">
        <v>18</v>
      </c>
      <c r="BY18" s="42" t="s">
        <v>18</v>
      </c>
      <c r="BZ18" s="42"/>
      <c r="CA18" s="55"/>
      <c r="CD18" s="8">
        <v>45716</v>
      </c>
      <c r="CE18" s="8">
        <f t="shared" si="0"/>
        <v>0.45716000000000001</v>
      </c>
      <c r="CF18" s="8">
        <v>45716</v>
      </c>
      <c r="CH18" s="8">
        <v>46587</v>
      </c>
      <c r="CJ18" s="8">
        <v>46949</v>
      </c>
      <c r="CN18" s="8">
        <f t="shared" si="1"/>
        <v>0</v>
      </c>
      <c r="CQ18" s="8">
        <f t="shared" si="2"/>
        <v>0</v>
      </c>
    </row>
    <row r="19" spans="1:95" s="8" customFormat="1">
      <c r="A19" s="40" t="s">
        <v>48</v>
      </c>
      <c r="B19" s="50">
        <v>2489</v>
      </c>
      <c r="C19" s="43">
        <v>2489</v>
      </c>
      <c r="D19" s="43">
        <v>2739</v>
      </c>
      <c r="E19" s="43">
        <v>3033</v>
      </c>
      <c r="F19" s="43">
        <v>3033</v>
      </c>
      <c r="G19" s="51">
        <v>3072</v>
      </c>
      <c r="H19" s="50" t="s">
        <v>2</v>
      </c>
      <c r="I19" s="43" t="s">
        <v>18</v>
      </c>
      <c r="J19" s="43" t="s">
        <v>18</v>
      </c>
      <c r="K19" s="43" t="s">
        <v>18</v>
      </c>
      <c r="L19" s="43">
        <v>0</v>
      </c>
      <c r="M19" s="51"/>
      <c r="N19" s="50">
        <v>39</v>
      </c>
      <c r="O19" s="43">
        <v>39</v>
      </c>
      <c r="P19" s="43">
        <v>39</v>
      </c>
      <c r="Q19" s="43">
        <v>39</v>
      </c>
      <c r="R19" s="43">
        <v>39</v>
      </c>
      <c r="S19" s="51">
        <v>39</v>
      </c>
      <c r="T19" s="50">
        <v>28672</v>
      </c>
      <c r="U19" s="43">
        <v>5596</v>
      </c>
      <c r="V19" s="43">
        <v>5806</v>
      </c>
      <c r="W19" s="43">
        <v>5806</v>
      </c>
      <c r="X19" s="43">
        <v>5806</v>
      </c>
      <c r="Y19" s="51">
        <v>5806</v>
      </c>
      <c r="Z19" s="50">
        <v>23083</v>
      </c>
      <c r="AA19" s="43">
        <v>23083</v>
      </c>
      <c r="AB19" s="43">
        <v>42133</v>
      </c>
      <c r="AC19" s="43">
        <v>62133</v>
      </c>
      <c r="AD19" s="43">
        <v>65283</v>
      </c>
      <c r="AE19" s="51">
        <v>84367</v>
      </c>
      <c r="AF19" s="50">
        <v>5596</v>
      </c>
      <c r="AG19" s="43">
        <v>28672</v>
      </c>
      <c r="AH19" s="43">
        <v>43822</v>
      </c>
      <c r="AI19" s="43">
        <v>44059</v>
      </c>
      <c r="AJ19" s="43">
        <v>44059</v>
      </c>
      <c r="AK19" s="51">
        <v>59209</v>
      </c>
      <c r="AL19" s="50">
        <v>175.6</v>
      </c>
      <c r="AM19" s="43">
        <v>225</v>
      </c>
      <c r="AN19" s="43">
        <v>308.85000000000002</v>
      </c>
      <c r="AO19" s="43">
        <v>308.85000000000002</v>
      </c>
      <c r="AP19" s="43">
        <v>3430.85</v>
      </c>
      <c r="AQ19" s="51">
        <v>4288.8500000000004</v>
      </c>
      <c r="AR19" s="50" t="s">
        <v>2</v>
      </c>
      <c r="AS19" s="43" t="s">
        <v>18</v>
      </c>
      <c r="AT19" s="43">
        <v>15.8</v>
      </c>
      <c r="AU19" s="43">
        <v>15.8</v>
      </c>
      <c r="AV19" s="43">
        <v>15.8</v>
      </c>
      <c r="AW19" s="51">
        <v>46.4</v>
      </c>
      <c r="AX19" s="50">
        <v>868</v>
      </c>
      <c r="AY19" s="43">
        <v>868</v>
      </c>
      <c r="AZ19" s="43" t="s">
        <v>18</v>
      </c>
      <c r="BA19" s="43" t="s">
        <v>18</v>
      </c>
      <c r="BB19" s="43" t="s">
        <v>18</v>
      </c>
      <c r="BC19" s="51"/>
      <c r="BD19" s="50" t="s">
        <v>2</v>
      </c>
      <c r="BE19" s="43">
        <v>200</v>
      </c>
      <c r="BF19" s="43">
        <v>200</v>
      </c>
      <c r="BG19" s="43">
        <v>200</v>
      </c>
      <c r="BH19" s="43">
        <v>200</v>
      </c>
      <c r="BI19" s="51">
        <v>200</v>
      </c>
      <c r="BJ19" s="50" t="s">
        <v>2</v>
      </c>
      <c r="BK19" s="43" t="s">
        <v>18</v>
      </c>
      <c r="BL19" s="43" t="s">
        <v>18</v>
      </c>
      <c r="BM19" s="43" t="s">
        <v>18</v>
      </c>
      <c r="BN19" s="43"/>
      <c r="BO19" s="51"/>
      <c r="BP19" s="50">
        <v>167</v>
      </c>
      <c r="BQ19" s="43">
        <v>160</v>
      </c>
      <c r="BR19" s="43">
        <v>160</v>
      </c>
      <c r="BS19" s="43">
        <v>334</v>
      </c>
      <c r="BT19" s="43">
        <v>334</v>
      </c>
      <c r="BU19" s="51">
        <v>334</v>
      </c>
      <c r="BV19" s="50" t="s">
        <v>2</v>
      </c>
      <c r="BW19" s="43" t="s">
        <v>18</v>
      </c>
      <c r="BX19" s="43" t="s">
        <v>18</v>
      </c>
      <c r="BY19" s="43">
        <v>15</v>
      </c>
      <c r="BZ19" s="43">
        <v>15</v>
      </c>
      <c r="CA19" s="51">
        <v>15</v>
      </c>
      <c r="CD19" s="8">
        <v>2489</v>
      </c>
      <c r="CE19" s="8">
        <f t="shared" si="0"/>
        <v>2.4889999999999999E-2</v>
      </c>
      <c r="CF19" s="8">
        <v>2489</v>
      </c>
      <c r="CH19" s="8">
        <v>2739</v>
      </c>
      <c r="CJ19" s="8">
        <v>3033</v>
      </c>
      <c r="CL19" s="8">
        <v>200</v>
      </c>
      <c r="CN19" s="8">
        <f t="shared" si="1"/>
        <v>200</v>
      </c>
      <c r="CO19" s="8">
        <v>200</v>
      </c>
      <c r="CQ19" s="8">
        <f t="shared" si="2"/>
        <v>200</v>
      </c>
    </row>
    <row r="20" spans="1:95" s="8" customFormat="1">
      <c r="A20" s="40" t="s">
        <v>37</v>
      </c>
      <c r="B20" s="54">
        <v>4933</v>
      </c>
      <c r="C20" s="42">
        <v>4933</v>
      </c>
      <c r="D20" s="42">
        <v>6596</v>
      </c>
      <c r="E20" s="42">
        <v>7237</v>
      </c>
      <c r="F20" s="42">
        <v>7237</v>
      </c>
      <c r="G20" s="55">
        <v>7326</v>
      </c>
      <c r="H20" s="54" t="s">
        <v>2</v>
      </c>
      <c r="I20" s="42" t="s">
        <v>18</v>
      </c>
      <c r="J20" s="42" t="s">
        <v>18</v>
      </c>
      <c r="K20" s="42" t="s">
        <v>18</v>
      </c>
      <c r="L20" s="42">
        <v>0</v>
      </c>
      <c r="M20" s="55"/>
      <c r="N20" s="54" t="s">
        <v>2</v>
      </c>
      <c r="O20" s="42" t="s">
        <v>18</v>
      </c>
      <c r="P20" s="42" t="s">
        <v>18</v>
      </c>
      <c r="Q20" s="42" t="s">
        <v>18</v>
      </c>
      <c r="R20" s="42">
        <v>0</v>
      </c>
      <c r="S20" s="55">
        <v>0</v>
      </c>
      <c r="T20" s="54">
        <v>16374</v>
      </c>
      <c r="U20" s="42">
        <v>620</v>
      </c>
      <c r="V20" s="42">
        <v>620</v>
      </c>
      <c r="W20" s="42">
        <v>620</v>
      </c>
      <c r="X20" s="42">
        <v>620</v>
      </c>
      <c r="Y20" s="55">
        <v>620</v>
      </c>
      <c r="Z20" s="54">
        <v>4314</v>
      </c>
      <c r="AA20" s="42">
        <v>6876</v>
      </c>
      <c r="AB20" s="42">
        <v>7312</v>
      </c>
      <c r="AC20" s="42">
        <v>9317</v>
      </c>
      <c r="AD20" s="42">
        <v>9398</v>
      </c>
      <c r="AE20" s="55">
        <v>11122</v>
      </c>
      <c r="AF20" s="54">
        <v>620</v>
      </c>
      <c r="AG20" s="42">
        <v>16374</v>
      </c>
      <c r="AH20" s="42">
        <v>16374</v>
      </c>
      <c r="AI20" s="42">
        <v>23374</v>
      </c>
      <c r="AJ20" s="42">
        <v>23374</v>
      </c>
      <c r="AK20" s="55">
        <v>23374</v>
      </c>
      <c r="AL20" s="54" t="s">
        <v>2</v>
      </c>
      <c r="AM20" s="42">
        <v>20</v>
      </c>
      <c r="AN20" s="42">
        <v>335.9</v>
      </c>
      <c r="AO20" s="42">
        <v>480.9</v>
      </c>
      <c r="AP20" s="42">
        <v>480.9</v>
      </c>
      <c r="AQ20" s="55">
        <v>480.9</v>
      </c>
      <c r="AR20" s="54" t="s">
        <v>2</v>
      </c>
      <c r="AS20" s="42" t="s">
        <v>18</v>
      </c>
      <c r="AT20" s="42" t="s">
        <v>18</v>
      </c>
      <c r="AU20" s="42" t="s">
        <v>18</v>
      </c>
      <c r="AV20" s="42"/>
      <c r="AW20" s="55"/>
      <c r="AX20" s="54">
        <v>280</v>
      </c>
      <c r="AY20" s="42">
        <v>280</v>
      </c>
      <c r="AZ20" s="42">
        <v>16</v>
      </c>
      <c r="BA20" s="42">
        <v>16</v>
      </c>
      <c r="BB20" s="42">
        <v>16</v>
      </c>
      <c r="BC20" s="55"/>
      <c r="BD20" s="54">
        <v>430</v>
      </c>
      <c r="BE20" s="42">
        <v>680</v>
      </c>
      <c r="BF20" s="42">
        <v>500</v>
      </c>
      <c r="BG20" s="42">
        <v>500</v>
      </c>
      <c r="BH20" s="42">
        <v>500</v>
      </c>
      <c r="BI20" s="55">
        <v>500</v>
      </c>
      <c r="BJ20" s="54" t="s">
        <v>2</v>
      </c>
      <c r="BK20" s="42" t="s">
        <v>18</v>
      </c>
      <c r="BL20" s="42" t="s">
        <v>18</v>
      </c>
      <c r="BM20" s="42" t="s">
        <v>18</v>
      </c>
      <c r="BN20" s="42"/>
      <c r="BO20" s="55"/>
      <c r="BP20" s="54">
        <v>449</v>
      </c>
      <c r="BQ20" s="42">
        <v>449</v>
      </c>
      <c r="BR20" s="42">
        <v>493</v>
      </c>
      <c r="BS20" s="42">
        <v>493</v>
      </c>
      <c r="BT20" s="42">
        <v>493</v>
      </c>
      <c r="BU20" s="55">
        <v>700</v>
      </c>
      <c r="BV20" s="54" t="s">
        <v>2</v>
      </c>
      <c r="BW20" s="42" t="s">
        <v>18</v>
      </c>
      <c r="BX20" s="42" t="s">
        <v>18</v>
      </c>
      <c r="BY20" s="42" t="s">
        <v>18</v>
      </c>
      <c r="BZ20" s="42"/>
      <c r="CA20" s="55"/>
      <c r="CD20" s="8">
        <v>4933</v>
      </c>
      <c r="CE20" s="8">
        <f t="shared" si="0"/>
        <v>4.9329999999999999E-2</v>
      </c>
      <c r="CF20" s="8">
        <v>4933</v>
      </c>
      <c r="CH20" s="8">
        <v>6596</v>
      </c>
      <c r="CJ20" s="8">
        <v>7237</v>
      </c>
      <c r="CL20" s="8">
        <v>500</v>
      </c>
      <c r="CN20" s="8">
        <f t="shared" si="1"/>
        <v>500</v>
      </c>
      <c r="CO20" s="8">
        <v>500</v>
      </c>
      <c r="CQ20" s="8">
        <f t="shared" si="2"/>
        <v>500</v>
      </c>
    </row>
    <row r="21" spans="1:95" s="8" customFormat="1">
      <c r="A21" s="40" t="s">
        <v>38</v>
      </c>
      <c r="B21" s="50">
        <v>418759</v>
      </c>
      <c r="C21" s="43">
        <v>418759</v>
      </c>
      <c r="D21" s="43">
        <v>445586</v>
      </c>
      <c r="E21" s="43">
        <v>459071</v>
      </c>
      <c r="F21" s="43">
        <v>468771</v>
      </c>
      <c r="G21" s="51">
        <v>478958</v>
      </c>
      <c r="H21" s="50">
        <v>28</v>
      </c>
      <c r="I21" s="43">
        <v>28</v>
      </c>
      <c r="J21" s="43">
        <v>28</v>
      </c>
      <c r="K21" s="43">
        <v>28</v>
      </c>
      <c r="L21" s="43">
        <v>28</v>
      </c>
      <c r="M21" s="51"/>
      <c r="N21" s="50">
        <v>551</v>
      </c>
      <c r="O21" s="43">
        <v>551</v>
      </c>
      <c r="P21" s="43">
        <v>551</v>
      </c>
      <c r="Q21" s="43">
        <v>551</v>
      </c>
      <c r="R21" s="43">
        <v>551</v>
      </c>
      <c r="S21" s="51">
        <v>551</v>
      </c>
      <c r="T21" s="50">
        <v>7334</v>
      </c>
      <c r="U21" s="43">
        <v>2694</v>
      </c>
      <c r="V21" s="43">
        <v>2694</v>
      </c>
      <c r="W21" s="43">
        <v>2694</v>
      </c>
      <c r="X21" s="43">
        <v>2694</v>
      </c>
      <c r="Y21" s="51">
        <v>2694</v>
      </c>
      <c r="Z21" s="50">
        <v>28128</v>
      </c>
      <c r="AA21" s="43">
        <v>36134</v>
      </c>
      <c r="AB21" s="43">
        <v>43313</v>
      </c>
      <c r="AC21" s="43">
        <v>48399</v>
      </c>
      <c r="AD21" s="43">
        <v>49632</v>
      </c>
      <c r="AE21" s="51">
        <v>53100</v>
      </c>
      <c r="AF21" s="50">
        <v>2271</v>
      </c>
      <c r="AG21" s="43">
        <v>7334</v>
      </c>
      <c r="AH21" s="43">
        <v>7334</v>
      </c>
      <c r="AI21" s="43">
        <v>7334</v>
      </c>
      <c r="AJ21" s="43">
        <v>7334</v>
      </c>
      <c r="AK21" s="51">
        <v>7334</v>
      </c>
      <c r="AL21" s="50">
        <v>29.41</v>
      </c>
      <c r="AM21" s="43">
        <v>225.41</v>
      </c>
      <c r="AN21" s="43">
        <v>254.41</v>
      </c>
      <c r="AO21" s="43">
        <v>294.41000000000003</v>
      </c>
      <c r="AP21" s="43">
        <v>1596.41</v>
      </c>
      <c r="AQ21" s="51">
        <v>1596.41</v>
      </c>
      <c r="AR21" s="50">
        <v>39.15</v>
      </c>
      <c r="AS21" s="43">
        <v>39.15</v>
      </c>
      <c r="AT21" s="43">
        <v>39.200000000000003</v>
      </c>
      <c r="AU21" s="43">
        <v>39.200000000000003</v>
      </c>
      <c r="AV21" s="43">
        <v>39.200000000000003</v>
      </c>
      <c r="AW21" s="51">
        <v>39.200000000000003</v>
      </c>
      <c r="AX21" s="50">
        <v>253</v>
      </c>
      <c r="AY21" s="43">
        <v>253</v>
      </c>
      <c r="AZ21" s="43">
        <v>14</v>
      </c>
      <c r="BA21" s="43">
        <v>14</v>
      </c>
      <c r="BB21" s="43">
        <v>14</v>
      </c>
      <c r="BC21" s="51"/>
      <c r="BD21" s="50">
        <v>7454</v>
      </c>
      <c r="BE21" s="43">
        <v>7454</v>
      </c>
      <c r="BF21" s="43">
        <v>7447</v>
      </c>
      <c r="BG21" s="43">
        <v>7447</v>
      </c>
      <c r="BH21" s="43">
        <v>7447</v>
      </c>
      <c r="BI21" s="51">
        <v>7447</v>
      </c>
      <c r="BJ21" s="50">
        <v>3</v>
      </c>
      <c r="BK21" s="43">
        <v>3</v>
      </c>
      <c r="BL21" s="43">
        <v>3</v>
      </c>
      <c r="BM21" s="43">
        <v>6.84</v>
      </c>
      <c r="BN21" s="43">
        <v>9.6379999999999999</v>
      </c>
      <c r="BO21" s="51">
        <v>9.6300000000000008</v>
      </c>
      <c r="BP21" s="50">
        <v>16</v>
      </c>
      <c r="BQ21" s="43">
        <v>16</v>
      </c>
      <c r="BR21" s="43">
        <v>16</v>
      </c>
      <c r="BS21" s="43">
        <v>16</v>
      </c>
      <c r="BT21" s="43">
        <v>16</v>
      </c>
      <c r="BU21" s="51">
        <v>16</v>
      </c>
      <c r="BV21" s="50">
        <v>14</v>
      </c>
      <c r="BW21" s="43">
        <v>14</v>
      </c>
      <c r="BX21" s="43">
        <v>14</v>
      </c>
      <c r="BY21" s="43">
        <v>14</v>
      </c>
      <c r="BZ21" s="43">
        <v>14</v>
      </c>
      <c r="CA21" s="51">
        <v>14</v>
      </c>
      <c r="CD21" s="8">
        <v>418759</v>
      </c>
      <c r="CE21" s="8">
        <f t="shared" si="0"/>
        <v>4.1875900000000001</v>
      </c>
      <c r="CF21" s="8">
        <v>418759</v>
      </c>
      <c r="CH21" s="8">
        <v>445586</v>
      </c>
      <c r="CJ21" s="8">
        <v>459071</v>
      </c>
      <c r="CL21" s="8">
        <v>6297</v>
      </c>
      <c r="CM21" s="8">
        <v>1150</v>
      </c>
      <c r="CN21" s="8">
        <f t="shared" si="1"/>
        <v>7447</v>
      </c>
      <c r="CO21" s="8">
        <v>6297</v>
      </c>
      <c r="CP21" s="8">
        <v>1150</v>
      </c>
      <c r="CQ21" s="8">
        <f t="shared" si="2"/>
        <v>7447</v>
      </c>
    </row>
    <row r="22" spans="1:95" s="8" customFormat="1">
      <c r="A22" s="40" t="s">
        <v>39</v>
      </c>
      <c r="B22" s="54">
        <v>126463</v>
      </c>
      <c r="C22" s="42">
        <v>126463</v>
      </c>
      <c r="D22" s="42">
        <v>133887</v>
      </c>
      <c r="E22" s="42">
        <v>137717</v>
      </c>
      <c r="F22" s="42">
        <v>140524</v>
      </c>
      <c r="G22" s="55">
        <v>144396</v>
      </c>
      <c r="H22" s="54">
        <v>79</v>
      </c>
      <c r="I22" s="42">
        <v>79</v>
      </c>
      <c r="J22" s="42">
        <v>79</v>
      </c>
      <c r="K22" s="42">
        <v>79</v>
      </c>
      <c r="L22" s="42">
        <v>79</v>
      </c>
      <c r="M22" s="55"/>
      <c r="N22" s="54">
        <v>810</v>
      </c>
      <c r="O22" s="42">
        <v>810</v>
      </c>
      <c r="P22" s="42">
        <v>810</v>
      </c>
      <c r="Q22" s="42">
        <v>810</v>
      </c>
      <c r="R22" s="42">
        <v>810</v>
      </c>
      <c r="S22" s="55">
        <v>810</v>
      </c>
      <c r="T22" s="54">
        <v>41181</v>
      </c>
      <c r="U22" s="42">
        <v>1090</v>
      </c>
      <c r="V22" s="42">
        <v>1735</v>
      </c>
      <c r="W22" s="42">
        <v>1735</v>
      </c>
      <c r="X22" s="42">
        <v>1735</v>
      </c>
      <c r="Y22" s="55">
        <v>1735</v>
      </c>
      <c r="Z22" s="54">
        <v>32326</v>
      </c>
      <c r="AA22" s="42">
        <v>32326</v>
      </c>
      <c r="AB22" s="42">
        <v>32327</v>
      </c>
      <c r="AC22" s="42">
        <v>33100</v>
      </c>
      <c r="AD22" s="42">
        <v>33912</v>
      </c>
      <c r="AE22" s="55">
        <v>33964</v>
      </c>
      <c r="AF22" s="54">
        <v>1090</v>
      </c>
      <c r="AG22" s="42">
        <v>41181</v>
      </c>
      <c r="AH22" s="42">
        <v>54367</v>
      </c>
      <c r="AI22" s="42">
        <v>54367</v>
      </c>
      <c r="AJ22" s="42">
        <v>54367</v>
      </c>
      <c r="AK22" s="55">
        <v>54367</v>
      </c>
      <c r="AL22" s="54">
        <v>44.7</v>
      </c>
      <c r="AM22" s="42">
        <v>47.7</v>
      </c>
      <c r="AN22" s="42">
        <v>57.7</v>
      </c>
      <c r="AO22" s="42">
        <v>214.39</v>
      </c>
      <c r="AP22" s="42">
        <v>214.39</v>
      </c>
      <c r="AQ22" s="55">
        <v>6714.39</v>
      </c>
      <c r="AR22" s="54">
        <v>8</v>
      </c>
      <c r="AS22" s="42">
        <v>8</v>
      </c>
      <c r="AT22" s="42">
        <v>8</v>
      </c>
      <c r="AU22" s="42">
        <v>8</v>
      </c>
      <c r="AV22" s="42">
        <v>8</v>
      </c>
      <c r="AW22" s="55">
        <v>8</v>
      </c>
      <c r="AX22" s="54">
        <v>236</v>
      </c>
      <c r="AY22" s="42">
        <v>236</v>
      </c>
      <c r="AZ22" s="42">
        <v>0.03</v>
      </c>
      <c r="BA22" s="42">
        <v>0.03</v>
      </c>
      <c r="BB22" s="42">
        <v>0.03</v>
      </c>
      <c r="BC22" s="55"/>
      <c r="BD22" s="54" t="s">
        <v>2</v>
      </c>
      <c r="BE22" s="42" t="s">
        <v>18</v>
      </c>
      <c r="BF22" s="42" t="s">
        <v>18</v>
      </c>
      <c r="BG22" s="42" t="s">
        <v>18</v>
      </c>
      <c r="BH22" s="42">
        <v>0</v>
      </c>
      <c r="BI22" s="55">
        <v>0</v>
      </c>
      <c r="BJ22" s="54" t="s">
        <v>2</v>
      </c>
      <c r="BK22" s="42" t="s">
        <v>18</v>
      </c>
      <c r="BL22" s="42" t="s">
        <v>18</v>
      </c>
      <c r="BM22" s="42" t="s">
        <v>18</v>
      </c>
      <c r="BN22" s="42"/>
      <c r="BO22" s="55"/>
      <c r="BP22" s="54"/>
      <c r="BQ22" s="42" t="s">
        <v>18</v>
      </c>
      <c r="BR22" s="42" t="s">
        <v>18</v>
      </c>
      <c r="BS22" s="42" t="s">
        <v>18</v>
      </c>
      <c r="BT22" s="42">
        <v>0</v>
      </c>
      <c r="BU22" s="55">
        <v>0</v>
      </c>
      <c r="BV22" s="54">
        <v>558</v>
      </c>
      <c r="BW22" s="42">
        <v>607</v>
      </c>
      <c r="BX22" s="42">
        <v>607</v>
      </c>
      <c r="BY22" s="42">
        <v>607</v>
      </c>
      <c r="BZ22" s="42">
        <v>607</v>
      </c>
      <c r="CA22" s="55">
        <v>607</v>
      </c>
      <c r="CD22" s="8">
        <v>126463</v>
      </c>
      <c r="CE22" s="8">
        <f t="shared" si="0"/>
        <v>1.2646299999999999</v>
      </c>
      <c r="CF22" s="8">
        <v>126463</v>
      </c>
      <c r="CH22" s="8">
        <v>133887</v>
      </c>
      <c r="CJ22" s="8">
        <v>137717</v>
      </c>
      <c r="CN22" s="8">
        <f t="shared" si="1"/>
        <v>0</v>
      </c>
      <c r="CQ22" s="8">
        <f t="shared" si="2"/>
        <v>0</v>
      </c>
    </row>
    <row r="23" spans="1:95" s="8" customFormat="1">
      <c r="A23" s="40" t="s">
        <v>52</v>
      </c>
      <c r="B23" s="50">
        <v>295580</v>
      </c>
      <c r="C23" s="43">
        <v>295580</v>
      </c>
      <c r="D23" s="43">
        <v>324737</v>
      </c>
      <c r="E23" s="43">
        <v>336703</v>
      </c>
      <c r="F23" s="43">
        <v>345362</v>
      </c>
      <c r="G23" s="51">
        <v>353502</v>
      </c>
      <c r="H23" s="50" t="s">
        <v>2</v>
      </c>
      <c r="I23" s="43" t="s">
        <v>18</v>
      </c>
      <c r="J23" s="43" t="s">
        <v>18</v>
      </c>
      <c r="K23" s="43" t="s">
        <v>18</v>
      </c>
      <c r="L23" s="43">
        <v>0</v>
      </c>
      <c r="M23" s="51"/>
      <c r="N23" s="50">
        <v>87</v>
      </c>
      <c r="O23" s="43">
        <v>87</v>
      </c>
      <c r="P23" s="43">
        <v>87</v>
      </c>
      <c r="Q23" s="43">
        <v>87</v>
      </c>
      <c r="R23" s="43">
        <v>87</v>
      </c>
      <c r="S23" s="51">
        <v>87</v>
      </c>
      <c r="T23" s="50">
        <v>9444</v>
      </c>
      <c r="U23" s="43">
        <v>6138</v>
      </c>
      <c r="V23" s="43">
        <v>7158</v>
      </c>
      <c r="W23" s="43">
        <v>9198</v>
      </c>
      <c r="X23" s="43">
        <v>9198</v>
      </c>
      <c r="Y23" s="51">
        <v>9198</v>
      </c>
      <c r="Z23" s="50">
        <v>2651</v>
      </c>
      <c r="AA23" s="43">
        <v>2651</v>
      </c>
      <c r="AB23" s="43">
        <v>3304</v>
      </c>
      <c r="AC23" s="43">
        <v>3835</v>
      </c>
      <c r="AD23" s="43">
        <v>4002</v>
      </c>
      <c r="AE23" s="51">
        <v>4195</v>
      </c>
      <c r="AF23" s="50">
        <v>6054</v>
      </c>
      <c r="AG23" s="43">
        <v>9444</v>
      </c>
      <c r="AH23" s="43">
        <v>9444</v>
      </c>
      <c r="AI23" s="43">
        <v>9444</v>
      </c>
      <c r="AJ23" s="43">
        <v>9444</v>
      </c>
      <c r="AK23" s="51">
        <v>9444</v>
      </c>
      <c r="AL23" s="50">
        <v>22.4</v>
      </c>
      <c r="AM23" s="43">
        <v>45</v>
      </c>
      <c r="AN23" s="43">
        <v>575</v>
      </c>
      <c r="AO23" s="43">
        <v>1983</v>
      </c>
      <c r="AP23" s="43">
        <v>1983</v>
      </c>
      <c r="AQ23" s="51">
        <v>1983</v>
      </c>
      <c r="AR23" s="50" t="s">
        <v>2</v>
      </c>
      <c r="AS23" s="43" t="s">
        <v>18</v>
      </c>
      <c r="AT23" s="43">
        <v>24</v>
      </c>
      <c r="AU23" s="43">
        <v>24</v>
      </c>
      <c r="AV23" s="43">
        <v>24</v>
      </c>
      <c r="AW23" s="51">
        <v>24</v>
      </c>
      <c r="AX23" s="50">
        <v>141618</v>
      </c>
      <c r="AY23" s="43">
        <v>141618</v>
      </c>
      <c r="AZ23" s="43">
        <v>11.75</v>
      </c>
      <c r="BA23" s="43">
        <v>11.75</v>
      </c>
      <c r="BB23" s="43">
        <v>11.75</v>
      </c>
      <c r="BC23" s="51"/>
      <c r="BD23" s="50">
        <v>7748</v>
      </c>
      <c r="BE23" s="43">
        <v>8108</v>
      </c>
      <c r="BF23" s="43">
        <v>8908</v>
      </c>
      <c r="BG23" s="43">
        <v>9008</v>
      </c>
      <c r="BH23" s="43">
        <v>10258</v>
      </c>
      <c r="BI23" s="51">
        <v>11258</v>
      </c>
      <c r="BJ23" s="50" t="s">
        <v>2</v>
      </c>
      <c r="BK23" s="43">
        <v>0.11</v>
      </c>
      <c r="BL23" s="43">
        <v>0.11</v>
      </c>
      <c r="BM23" s="43">
        <v>0.48</v>
      </c>
      <c r="BN23" s="43">
        <v>0.47599999999999998</v>
      </c>
      <c r="BO23" s="51">
        <v>0.47</v>
      </c>
      <c r="BP23" s="50">
        <v>118</v>
      </c>
      <c r="BQ23" s="43">
        <v>381</v>
      </c>
      <c r="BR23" s="43">
        <v>381</v>
      </c>
      <c r="BS23" s="43">
        <v>515</v>
      </c>
      <c r="BT23" s="43">
        <v>577</v>
      </c>
      <c r="BU23" s="51">
        <v>577</v>
      </c>
      <c r="BV23" s="50" t="s">
        <v>2</v>
      </c>
      <c r="BW23" s="43" t="s">
        <v>18</v>
      </c>
      <c r="BX23" s="43" t="s">
        <v>18</v>
      </c>
      <c r="BY23" s="43" t="s">
        <v>18</v>
      </c>
      <c r="BZ23" s="43"/>
      <c r="CA23" s="51"/>
      <c r="CD23" s="8">
        <v>295580</v>
      </c>
      <c r="CE23" s="8">
        <f t="shared" si="0"/>
        <v>2.9558</v>
      </c>
      <c r="CF23" s="8">
        <v>295580</v>
      </c>
      <c r="CH23" s="8">
        <v>324737</v>
      </c>
      <c r="CJ23" s="8">
        <v>336703</v>
      </c>
      <c r="CL23" s="8">
        <v>9497</v>
      </c>
      <c r="CM23" s="8">
        <v>761</v>
      </c>
      <c r="CN23" s="8">
        <f t="shared" si="1"/>
        <v>10258</v>
      </c>
      <c r="CO23" s="8">
        <v>10497</v>
      </c>
      <c r="CP23" s="8">
        <v>761</v>
      </c>
      <c r="CQ23" s="8">
        <f t="shared" si="2"/>
        <v>11258</v>
      </c>
    </row>
    <row r="24" spans="1:95" s="8" customFormat="1">
      <c r="A24" s="40" t="s">
        <v>53</v>
      </c>
      <c r="B24" s="54">
        <v>780527</v>
      </c>
      <c r="C24" s="42">
        <v>780527</v>
      </c>
      <c r="D24" s="42">
        <v>824203</v>
      </c>
      <c r="E24" s="42">
        <v>843011</v>
      </c>
      <c r="F24" s="42">
        <v>855579</v>
      </c>
      <c r="G24" s="55">
        <v>871494</v>
      </c>
      <c r="H24" s="54">
        <v>26</v>
      </c>
      <c r="I24" s="42">
        <v>26</v>
      </c>
      <c r="J24" s="42">
        <v>26</v>
      </c>
      <c r="K24" s="42">
        <v>26</v>
      </c>
      <c r="L24" s="42">
        <v>26</v>
      </c>
      <c r="M24" s="55"/>
      <c r="N24" s="54">
        <v>228</v>
      </c>
      <c r="O24" s="42">
        <v>228</v>
      </c>
      <c r="P24" s="42">
        <v>239</v>
      </c>
      <c r="Q24" s="42">
        <v>239</v>
      </c>
      <c r="R24" s="42">
        <v>239</v>
      </c>
      <c r="S24" s="55">
        <v>239</v>
      </c>
      <c r="T24" s="54">
        <v>68683</v>
      </c>
      <c r="U24" s="42">
        <v>8420</v>
      </c>
      <c r="V24" s="42">
        <v>8420</v>
      </c>
      <c r="W24" s="42">
        <v>8420</v>
      </c>
      <c r="X24" s="42">
        <v>8420</v>
      </c>
      <c r="Y24" s="55">
        <v>8420</v>
      </c>
      <c r="Z24" s="54">
        <v>1972</v>
      </c>
      <c r="AA24" s="42">
        <v>2431</v>
      </c>
      <c r="AB24" s="42">
        <v>3442</v>
      </c>
      <c r="AC24" s="42">
        <v>3467</v>
      </c>
      <c r="AD24" s="42">
        <v>3478</v>
      </c>
      <c r="AE24" s="55">
        <v>4887</v>
      </c>
      <c r="AF24" s="54">
        <v>5471</v>
      </c>
      <c r="AG24" s="42">
        <v>8683</v>
      </c>
      <c r="AH24" s="42">
        <v>68683</v>
      </c>
      <c r="AI24" s="42">
        <v>68683</v>
      </c>
      <c r="AJ24" s="42">
        <v>68683</v>
      </c>
      <c r="AK24" s="55">
        <v>68683</v>
      </c>
      <c r="AL24" s="54">
        <v>6.44</v>
      </c>
      <c r="AM24" s="42">
        <v>850</v>
      </c>
      <c r="AN24" s="42">
        <v>913.7</v>
      </c>
      <c r="AO24" s="42">
        <v>913.7</v>
      </c>
      <c r="AP24" s="42">
        <v>913.7</v>
      </c>
      <c r="AQ24" s="55">
        <v>943.7</v>
      </c>
      <c r="AR24" s="54">
        <v>607.70000000000005</v>
      </c>
      <c r="AS24" s="42">
        <v>607.70000000000005</v>
      </c>
      <c r="AT24" s="42">
        <v>1033.9000000000001</v>
      </c>
      <c r="AU24" s="42">
        <v>1382.1</v>
      </c>
      <c r="AV24" s="42">
        <v>1422.1</v>
      </c>
      <c r="AW24" s="55">
        <v>1498.5</v>
      </c>
      <c r="AX24" s="54">
        <v>58044</v>
      </c>
      <c r="AY24" s="42">
        <v>58044</v>
      </c>
      <c r="AZ24" s="42">
        <v>34.5</v>
      </c>
      <c r="BA24" s="42">
        <v>34.5</v>
      </c>
      <c r="BB24" s="42">
        <v>34.5</v>
      </c>
      <c r="BC24" s="55"/>
      <c r="BD24" s="54">
        <v>6950</v>
      </c>
      <c r="BE24" s="42">
        <v>7150</v>
      </c>
      <c r="BF24" s="42">
        <v>7150</v>
      </c>
      <c r="BG24" s="42">
        <v>7150</v>
      </c>
      <c r="BH24" s="42">
        <v>7150</v>
      </c>
      <c r="BI24" s="55">
        <v>7150</v>
      </c>
      <c r="BJ24" s="54">
        <v>5</v>
      </c>
      <c r="BK24" s="42">
        <v>6.81</v>
      </c>
      <c r="BL24" s="42">
        <v>6.81</v>
      </c>
      <c r="BM24" s="42">
        <v>16.489999999999998</v>
      </c>
      <c r="BN24" s="42">
        <v>20.454000000000001</v>
      </c>
      <c r="BO24" s="55">
        <v>22.053999999999998</v>
      </c>
      <c r="BP24" s="54">
        <v>347</v>
      </c>
      <c r="BQ24" s="42">
        <v>338</v>
      </c>
      <c r="BR24" s="42">
        <v>338</v>
      </c>
      <c r="BS24" s="42">
        <v>340</v>
      </c>
      <c r="BT24" s="42">
        <v>340</v>
      </c>
      <c r="BU24" s="55">
        <v>340</v>
      </c>
      <c r="BV24" s="54" t="s">
        <v>2</v>
      </c>
      <c r="BW24" s="42" t="s">
        <v>18</v>
      </c>
      <c r="BX24" s="42" t="s">
        <v>18</v>
      </c>
      <c r="BY24" s="42" t="s">
        <v>18</v>
      </c>
      <c r="BZ24" s="42"/>
      <c r="CA24" s="55"/>
      <c r="CD24" s="8">
        <v>780527</v>
      </c>
      <c r="CE24" s="8">
        <f t="shared" si="0"/>
        <v>7.8052700000000002</v>
      </c>
      <c r="CF24" s="8">
        <v>780527</v>
      </c>
      <c r="CH24" s="8">
        <v>824203</v>
      </c>
      <c r="CJ24" s="8">
        <v>843011</v>
      </c>
      <c r="CL24" s="8">
        <v>7150</v>
      </c>
      <c r="CN24" s="8">
        <f t="shared" si="1"/>
        <v>7150</v>
      </c>
      <c r="CO24" s="8">
        <v>7150</v>
      </c>
      <c r="CQ24" s="8">
        <f t="shared" si="2"/>
        <v>7150</v>
      </c>
    </row>
    <row r="25" spans="1:95" s="8" customFormat="1">
      <c r="A25" s="40" t="s">
        <v>40</v>
      </c>
      <c r="B25" s="50">
        <v>2128</v>
      </c>
      <c r="C25" s="43">
        <v>2128</v>
      </c>
      <c r="D25" s="43">
        <v>2128</v>
      </c>
      <c r="E25" s="43">
        <v>2128</v>
      </c>
      <c r="F25" s="43">
        <v>2128</v>
      </c>
      <c r="G25" s="51">
        <v>2128</v>
      </c>
      <c r="H25" s="50" t="s">
        <v>2</v>
      </c>
      <c r="I25" s="43" t="s">
        <v>18</v>
      </c>
      <c r="J25" s="43" t="s">
        <v>18</v>
      </c>
      <c r="K25" s="43" t="s">
        <v>18</v>
      </c>
      <c r="L25" s="43">
        <v>0</v>
      </c>
      <c r="M25" s="51"/>
      <c r="N25" s="50">
        <v>12</v>
      </c>
      <c r="O25" s="43">
        <v>40</v>
      </c>
      <c r="P25" s="43">
        <v>40</v>
      </c>
      <c r="Q25" s="43">
        <v>40</v>
      </c>
      <c r="R25" s="43">
        <v>40</v>
      </c>
      <c r="S25" s="51">
        <v>40</v>
      </c>
      <c r="T25" s="50">
        <v>3883</v>
      </c>
      <c r="U25" s="43">
        <v>928</v>
      </c>
      <c r="V25" s="43">
        <v>928</v>
      </c>
      <c r="W25" s="43">
        <v>928</v>
      </c>
      <c r="X25" s="43">
        <v>928</v>
      </c>
      <c r="Y25" s="51">
        <v>928</v>
      </c>
      <c r="Z25" s="50">
        <v>2850</v>
      </c>
      <c r="AA25" s="43">
        <v>3865</v>
      </c>
      <c r="AB25" s="43">
        <v>3865</v>
      </c>
      <c r="AC25" s="43">
        <v>3865</v>
      </c>
      <c r="AD25" s="43">
        <v>3900</v>
      </c>
      <c r="AE25" s="51">
        <v>4141</v>
      </c>
      <c r="AF25" s="50">
        <v>370</v>
      </c>
      <c r="AG25" s="43">
        <v>4787</v>
      </c>
      <c r="AH25" s="43">
        <v>4787</v>
      </c>
      <c r="AI25" s="43">
        <v>4787</v>
      </c>
      <c r="AJ25" s="43">
        <v>4787</v>
      </c>
      <c r="AK25" s="51">
        <v>4787</v>
      </c>
      <c r="AL25" s="50">
        <v>28</v>
      </c>
      <c r="AM25" s="43">
        <v>28</v>
      </c>
      <c r="AN25" s="43">
        <v>216</v>
      </c>
      <c r="AO25" s="43">
        <v>216</v>
      </c>
      <c r="AP25" s="43">
        <v>456</v>
      </c>
      <c r="AQ25" s="51">
        <v>456</v>
      </c>
      <c r="AR25" s="50">
        <v>70</v>
      </c>
      <c r="AS25" s="43">
        <v>70</v>
      </c>
      <c r="AT25" s="43">
        <v>110</v>
      </c>
      <c r="AU25" s="43">
        <v>110</v>
      </c>
      <c r="AV25" s="43">
        <v>140</v>
      </c>
      <c r="AW25" s="51">
        <v>140</v>
      </c>
      <c r="AX25" s="50">
        <v>365</v>
      </c>
      <c r="AY25" s="43">
        <v>365</v>
      </c>
      <c r="AZ25" s="43" t="s">
        <v>18</v>
      </c>
      <c r="BA25" s="43"/>
      <c r="BB25" s="43"/>
      <c r="BC25" s="51"/>
      <c r="BD25" s="50" t="s">
        <v>2</v>
      </c>
      <c r="BE25" s="43" t="s">
        <v>18</v>
      </c>
      <c r="BF25" s="43" t="s">
        <v>18</v>
      </c>
      <c r="BG25" s="43" t="s">
        <v>18</v>
      </c>
      <c r="BH25" s="43">
        <v>0</v>
      </c>
      <c r="BI25" s="51">
        <v>0</v>
      </c>
      <c r="BJ25" s="50" t="s">
        <v>2</v>
      </c>
      <c r="BK25" s="43" t="s">
        <v>18</v>
      </c>
      <c r="BL25" s="43" t="s">
        <v>18</v>
      </c>
      <c r="BM25" s="43" t="s">
        <v>18</v>
      </c>
      <c r="BN25" s="43"/>
      <c r="BO25" s="51"/>
      <c r="BP25" s="50">
        <v>191</v>
      </c>
      <c r="BQ25" s="43">
        <v>191</v>
      </c>
      <c r="BR25" s="43">
        <v>237</v>
      </c>
      <c r="BS25" s="43">
        <v>237</v>
      </c>
      <c r="BT25" s="43">
        <v>237</v>
      </c>
      <c r="BU25" s="51">
        <v>237</v>
      </c>
      <c r="BV25" s="50" t="s">
        <v>2</v>
      </c>
      <c r="BW25" s="43" t="s">
        <v>18</v>
      </c>
      <c r="BX25" s="43">
        <v>3</v>
      </c>
      <c r="BY25" s="43">
        <v>3</v>
      </c>
      <c r="BZ25" s="43">
        <v>3</v>
      </c>
      <c r="CA25" s="51">
        <v>3</v>
      </c>
      <c r="CD25" s="8">
        <v>2128</v>
      </c>
      <c r="CE25" s="8">
        <f t="shared" si="0"/>
        <v>2.128E-2</v>
      </c>
      <c r="CF25" s="8">
        <v>2128</v>
      </c>
      <c r="CH25" s="8">
        <v>2128</v>
      </c>
      <c r="CJ25" s="8">
        <v>2128</v>
      </c>
      <c r="CN25" s="8">
        <f t="shared" si="1"/>
        <v>0</v>
      </c>
      <c r="CQ25" s="8">
        <f t="shared" si="2"/>
        <v>0</v>
      </c>
    </row>
    <row r="26" spans="1:95" s="8" customFormat="1">
      <c r="A26" s="40" t="s">
        <v>41</v>
      </c>
      <c r="B26" s="54">
        <v>6661</v>
      </c>
      <c r="C26" s="42">
        <v>6661</v>
      </c>
      <c r="D26" s="42">
        <v>9326</v>
      </c>
      <c r="E26" s="42">
        <v>9996</v>
      </c>
      <c r="F26" s="42">
        <v>10046</v>
      </c>
      <c r="G26" s="55">
        <v>9996</v>
      </c>
      <c r="H26" s="54" t="s">
        <v>2</v>
      </c>
      <c r="I26" s="42" t="s">
        <v>18</v>
      </c>
      <c r="J26" s="42" t="s">
        <v>18</v>
      </c>
      <c r="K26" s="42" t="s">
        <v>18</v>
      </c>
      <c r="L26" s="42">
        <v>0</v>
      </c>
      <c r="M26" s="55"/>
      <c r="N26" s="54">
        <v>19</v>
      </c>
      <c r="O26" s="42">
        <v>19</v>
      </c>
      <c r="P26" s="42">
        <v>19</v>
      </c>
      <c r="Q26" s="42">
        <v>19</v>
      </c>
      <c r="R26" s="42">
        <v>19</v>
      </c>
      <c r="S26" s="55">
        <v>19</v>
      </c>
      <c r="T26" s="54">
        <v>24875</v>
      </c>
      <c r="U26" s="42">
        <v>1273</v>
      </c>
      <c r="V26" s="42">
        <v>1273</v>
      </c>
      <c r="W26" s="42">
        <v>1273</v>
      </c>
      <c r="X26" s="42">
        <v>1273</v>
      </c>
      <c r="Y26" s="55">
        <v>1273</v>
      </c>
      <c r="Z26" s="54">
        <v>7840</v>
      </c>
      <c r="AA26" s="42">
        <v>7840</v>
      </c>
      <c r="AB26" s="42">
        <v>7840</v>
      </c>
      <c r="AC26" s="42">
        <v>7840</v>
      </c>
      <c r="AD26" s="42">
        <v>7840</v>
      </c>
      <c r="AE26" s="55">
        <v>7840</v>
      </c>
      <c r="AF26" s="54">
        <v>1273</v>
      </c>
      <c r="AG26" s="42">
        <v>24875</v>
      </c>
      <c r="AH26" s="42">
        <v>24875</v>
      </c>
      <c r="AI26" s="42">
        <v>24875</v>
      </c>
      <c r="AJ26" s="42">
        <v>24875</v>
      </c>
      <c r="AK26" s="55">
        <v>24875</v>
      </c>
      <c r="AL26" s="54">
        <v>50.5</v>
      </c>
      <c r="AM26" s="42">
        <v>50.5</v>
      </c>
      <c r="AN26" s="42">
        <v>50.5</v>
      </c>
      <c r="AO26" s="42">
        <v>50.5</v>
      </c>
      <c r="AP26" s="42">
        <v>173.5</v>
      </c>
      <c r="AQ26" s="55">
        <v>323.5</v>
      </c>
      <c r="AR26" s="54">
        <v>5</v>
      </c>
      <c r="AS26" s="42">
        <v>5</v>
      </c>
      <c r="AT26" s="42">
        <v>15</v>
      </c>
      <c r="AU26" s="42">
        <v>121.5</v>
      </c>
      <c r="AV26" s="42">
        <v>191.5</v>
      </c>
      <c r="AW26" s="55">
        <v>191.5</v>
      </c>
      <c r="AX26" s="54">
        <v>1165</v>
      </c>
      <c r="AY26" s="42">
        <v>1165</v>
      </c>
      <c r="AZ26" s="42" t="s">
        <v>18</v>
      </c>
      <c r="BA26" s="42"/>
      <c r="BB26" s="42"/>
      <c r="BC26" s="55"/>
      <c r="BD26" s="54">
        <v>250</v>
      </c>
      <c r="BE26" s="42">
        <v>250</v>
      </c>
      <c r="BF26" s="42">
        <v>250</v>
      </c>
      <c r="BG26" s="42">
        <v>250</v>
      </c>
      <c r="BH26" s="42">
        <v>250</v>
      </c>
      <c r="BI26" s="55">
        <v>250</v>
      </c>
      <c r="BJ26" s="54" t="s">
        <v>2</v>
      </c>
      <c r="BK26" s="42" t="s">
        <v>18</v>
      </c>
      <c r="BL26" s="42" t="s">
        <v>18</v>
      </c>
      <c r="BM26" s="42" t="s">
        <v>18</v>
      </c>
      <c r="BN26" s="42"/>
      <c r="BO26" s="55"/>
      <c r="BP26" s="54">
        <v>97</v>
      </c>
      <c r="BQ26" s="42">
        <v>97</v>
      </c>
      <c r="BR26" s="42">
        <v>149</v>
      </c>
      <c r="BS26" s="42">
        <v>149</v>
      </c>
      <c r="BT26" s="42">
        <v>149</v>
      </c>
      <c r="BU26" s="55">
        <v>149</v>
      </c>
      <c r="BV26" s="54" t="s">
        <v>2</v>
      </c>
      <c r="BW26" s="42" t="s">
        <v>18</v>
      </c>
      <c r="BX26" s="42" t="s">
        <v>18</v>
      </c>
      <c r="BY26" s="42" t="s">
        <v>18</v>
      </c>
      <c r="BZ26" s="42"/>
      <c r="CA26" s="55"/>
      <c r="CD26" s="8">
        <v>6661</v>
      </c>
      <c r="CE26" s="8">
        <f t="shared" si="0"/>
        <v>6.6610000000000003E-2</v>
      </c>
      <c r="CF26" s="8">
        <v>6661</v>
      </c>
      <c r="CH26" s="8">
        <v>9326</v>
      </c>
      <c r="CJ26" s="8">
        <v>9996</v>
      </c>
      <c r="CL26" s="8">
        <v>250</v>
      </c>
      <c r="CN26" s="8">
        <f t="shared" si="1"/>
        <v>250</v>
      </c>
      <c r="CO26" s="8">
        <v>250</v>
      </c>
      <c r="CQ26" s="8">
        <f t="shared" si="2"/>
        <v>250</v>
      </c>
    </row>
    <row r="27" spans="1:95" s="8" customFormat="1">
      <c r="A27" s="40" t="s">
        <v>42</v>
      </c>
      <c r="B27" s="50">
        <v>3820</v>
      </c>
      <c r="C27" s="43">
        <v>3820</v>
      </c>
      <c r="D27" s="43">
        <v>4020</v>
      </c>
      <c r="E27" s="43">
        <v>4520</v>
      </c>
      <c r="F27" s="43">
        <v>4770</v>
      </c>
      <c r="G27" s="51">
        <v>5020</v>
      </c>
      <c r="H27" s="50" t="s">
        <v>2</v>
      </c>
      <c r="I27" s="43" t="s">
        <v>18</v>
      </c>
      <c r="J27" s="43" t="s">
        <v>18</v>
      </c>
      <c r="K27" s="43" t="s">
        <v>18</v>
      </c>
      <c r="L27" s="43">
        <v>0</v>
      </c>
      <c r="M27" s="51"/>
      <c r="N27" s="50">
        <v>37</v>
      </c>
      <c r="O27" s="43">
        <v>37</v>
      </c>
      <c r="P27" s="43">
        <v>37</v>
      </c>
      <c r="Q27" s="43">
        <v>37</v>
      </c>
      <c r="R27" s="43">
        <v>37</v>
      </c>
      <c r="S27" s="51">
        <v>37</v>
      </c>
      <c r="T27" s="50">
        <v>5812</v>
      </c>
      <c r="U27" s="43">
        <v>431</v>
      </c>
      <c r="V27" s="43">
        <v>431</v>
      </c>
      <c r="W27" s="43">
        <v>431</v>
      </c>
      <c r="X27" s="43">
        <v>431</v>
      </c>
      <c r="Y27" s="51">
        <v>431</v>
      </c>
      <c r="Z27" s="50">
        <v>3045</v>
      </c>
      <c r="AA27" s="43">
        <v>5395</v>
      </c>
      <c r="AB27" s="43">
        <v>6801</v>
      </c>
      <c r="AC27" s="43">
        <v>6801</v>
      </c>
      <c r="AD27" s="43">
        <v>6801</v>
      </c>
      <c r="AE27" s="51">
        <v>6801</v>
      </c>
      <c r="AF27" s="50">
        <v>431</v>
      </c>
      <c r="AG27" s="43">
        <v>8331</v>
      </c>
      <c r="AH27" s="43">
        <v>9589</v>
      </c>
      <c r="AI27" s="43">
        <v>9589</v>
      </c>
      <c r="AJ27" s="43">
        <v>9589</v>
      </c>
      <c r="AK27" s="51">
        <v>9589</v>
      </c>
      <c r="AL27" s="50">
        <v>109</v>
      </c>
      <c r="AM27" s="43">
        <v>109</v>
      </c>
      <c r="AN27" s="43">
        <v>241</v>
      </c>
      <c r="AO27" s="43">
        <v>241</v>
      </c>
      <c r="AP27" s="43">
        <v>241</v>
      </c>
      <c r="AQ27" s="51">
        <v>290</v>
      </c>
      <c r="AR27" s="50" t="s">
        <v>2</v>
      </c>
      <c r="AS27" s="43" t="s">
        <v>18</v>
      </c>
      <c r="AT27" s="43" t="s">
        <v>18</v>
      </c>
      <c r="AU27" s="43" t="s">
        <v>18</v>
      </c>
      <c r="AV27" s="43"/>
      <c r="AW27" s="51"/>
      <c r="AX27" s="50">
        <v>110</v>
      </c>
      <c r="AY27" s="43">
        <v>110</v>
      </c>
      <c r="AZ27" s="43" t="s">
        <v>18</v>
      </c>
      <c r="BA27" s="43"/>
      <c r="BB27" s="43"/>
      <c r="BC27" s="51"/>
      <c r="BD27" s="50">
        <v>200</v>
      </c>
      <c r="BE27" s="43">
        <v>200</v>
      </c>
      <c r="BF27" s="43">
        <v>250</v>
      </c>
      <c r="BG27" s="43">
        <v>250</v>
      </c>
      <c r="BH27" s="43">
        <v>250</v>
      </c>
      <c r="BI27" s="51">
        <v>250</v>
      </c>
      <c r="BJ27" s="50" t="s">
        <v>2</v>
      </c>
      <c r="BK27" s="43" t="s">
        <v>18</v>
      </c>
      <c r="BL27" s="43" t="s">
        <v>18</v>
      </c>
      <c r="BM27" s="43" t="s">
        <v>18</v>
      </c>
      <c r="BN27" s="43"/>
      <c r="BO27" s="51"/>
      <c r="BP27" s="50">
        <v>20</v>
      </c>
      <c r="BQ27" s="43">
        <v>20</v>
      </c>
      <c r="BR27" s="43">
        <v>20</v>
      </c>
      <c r="BS27" s="43">
        <v>20</v>
      </c>
      <c r="BT27" s="43">
        <v>20</v>
      </c>
      <c r="BU27" s="51">
        <v>20</v>
      </c>
      <c r="BV27" s="50" t="s">
        <v>2</v>
      </c>
      <c r="BW27" s="43" t="s">
        <v>18</v>
      </c>
      <c r="BX27" s="43" t="s">
        <v>18</v>
      </c>
      <c r="BY27" s="43" t="s">
        <v>18</v>
      </c>
      <c r="BZ27" s="43"/>
      <c r="CA27" s="51"/>
      <c r="CD27" s="8">
        <v>3820</v>
      </c>
      <c r="CE27" s="8">
        <f t="shared" si="0"/>
        <v>3.8199999999999998E-2</v>
      </c>
      <c r="CF27" s="8">
        <v>3820</v>
      </c>
      <c r="CH27" s="8">
        <v>4020</v>
      </c>
      <c r="CJ27" s="8">
        <v>4520</v>
      </c>
      <c r="CM27" s="8">
        <v>250</v>
      </c>
      <c r="CN27" s="8">
        <f t="shared" si="1"/>
        <v>250</v>
      </c>
      <c r="CP27" s="8">
        <v>250</v>
      </c>
      <c r="CQ27" s="8">
        <f t="shared" si="2"/>
        <v>250</v>
      </c>
    </row>
    <row r="28" spans="1:95" s="8" customFormat="1">
      <c r="A28" s="40" t="s">
        <v>43</v>
      </c>
      <c r="B28" s="54">
        <v>4153</v>
      </c>
      <c r="C28" s="42">
        <v>4153</v>
      </c>
      <c r="D28" s="42">
        <v>6649</v>
      </c>
      <c r="E28" s="42">
        <v>7399</v>
      </c>
      <c r="F28" s="42">
        <v>7602</v>
      </c>
      <c r="G28" s="55">
        <v>7903</v>
      </c>
      <c r="H28" s="54" t="s">
        <v>2</v>
      </c>
      <c r="I28" s="42" t="s">
        <v>18</v>
      </c>
      <c r="J28" s="42" t="s">
        <v>18</v>
      </c>
      <c r="K28" s="42" t="s">
        <v>18</v>
      </c>
      <c r="L28" s="42">
        <v>0</v>
      </c>
      <c r="M28" s="55"/>
      <c r="N28" s="54">
        <v>3</v>
      </c>
      <c r="O28" s="42">
        <v>3</v>
      </c>
      <c r="P28" s="42">
        <v>3</v>
      </c>
      <c r="Q28" s="42">
        <v>3</v>
      </c>
      <c r="R28" s="42">
        <v>3</v>
      </c>
      <c r="S28" s="55">
        <v>3</v>
      </c>
      <c r="T28" s="54">
        <v>6317</v>
      </c>
      <c r="U28" s="42">
        <v>271</v>
      </c>
      <c r="V28" s="42">
        <v>271</v>
      </c>
      <c r="W28" s="42">
        <v>271</v>
      </c>
      <c r="X28" s="42">
        <v>271</v>
      </c>
      <c r="Y28" s="55">
        <v>271</v>
      </c>
      <c r="Z28" s="54">
        <v>720</v>
      </c>
      <c r="AA28" s="42">
        <v>720</v>
      </c>
      <c r="AB28" s="42">
        <v>868</v>
      </c>
      <c r="AC28" s="42">
        <v>1045</v>
      </c>
      <c r="AD28" s="42">
        <v>1045</v>
      </c>
      <c r="AE28" s="55">
        <v>1045</v>
      </c>
      <c r="AF28" s="54">
        <v>271</v>
      </c>
      <c r="AG28" s="42">
        <v>6317</v>
      </c>
      <c r="AH28" s="42">
        <v>6317</v>
      </c>
      <c r="AI28" s="42">
        <v>6766</v>
      </c>
      <c r="AJ28" s="42">
        <v>6766</v>
      </c>
      <c r="AK28" s="55">
        <v>6766</v>
      </c>
      <c r="AL28" s="54">
        <v>6</v>
      </c>
      <c r="AM28" s="42">
        <v>6</v>
      </c>
      <c r="AN28" s="42">
        <v>144</v>
      </c>
      <c r="AO28" s="42">
        <v>1050</v>
      </c>
      <c r="AP28" s="42">
        <v>1050</v>
      </c>
      <c r="AQ28" s="55">
        <v>1050</v>
      </c>
      <c r="AR28" s="54" t="s">
        <v>2</v>
      </c>
      <c r="AS28" s="42" t="s">
        <v>18</v>
      </c>
      <c r="AT28" s="42" t="s">
        <v>18</v>
      </c>
      <c r="AU28" s="42" t="s">
        <v>18</v>
      </c>
      <c r="AV28" s="42"/>
      <c r="AW28" s="55">
        <v>20</v>
      </c>
      <c r="AX28" s="54" t="s">
        <v>2</v>
      </c>
      <c r="AY28" s="42" t="s">
        <v>18</v>
      </c>
      <c r="AZ28" s="42" t="s">
        <v>18</v>
      </c>
      <c r="BA28" s="42"/>
      <c r="BB28" s="42"/>
      <c r="BC28" s="55"/>
      <c r="BD28" s="54">
        <v>1480</v>
      </c>
      <c r="BE28" s="42">
        <v>1480</v>
      </c>
      <c r="BF28" s="42">
        <v>2100</v>
      </c>
      <c r="BG28" s="42">
        <v>2100</v>
      </c>
      <c r="BH28" s="42">
        <v>2100</v>
      </c>
      <c r="BI28" s="55">
        <v>2100</v>
      </c>
      <c r="BJ28" s="54" t="s">
        <v>2</v>
      </c>
      <c r="BK28" s="42" t="s">
        <v>18</v>
      </c>
      <c r="BL28" s="42" t="s">
        <v>18</v>
      </c>
      <c r="BM28" s="42" t="s">
        <v>18</v>
      </c>
      <c r="BN28" s="42"/>
      <c r="BO28" s="55"/>
      <c r="BP28" s="54">
        <v>3</v>
      </c>
      <c r="BQ28" s="42">
        <v>11</v>
      </c>
      <c r="BR28" s="42">
        <v>11</v>
      </c>
      <c r="BS28" s="42">
        <v>11</v>
      </c>
      <c r="BT28" s="42">
        <v>11</v>
      </c>
      <c r="BU28" s="55">
        <v>11</v>
      </c>
      <c r="BV28" s="54" t="s">
        <v>2</v>
      </c>
      <c r="BW28" s="42" t="s">
        <v>18</v>
      </c>
      <c r="BX28" s="42" t="s">
        <v>18</v>
      </c>
      <c r="BY28" s="42" t="s">
        <v>18</v>
      </c>
      <c r="BZ28" s="42"/>
      <c r="CA28" s="55"/>
      <c r="CD28" s="8">
        <v>4153</v>
      </c>
      <c r="CE28" s="8">
        <f t="shared" si="0"/>
        <v>4.1529999999999997E-2</v>
      </c>
      <c r="CF28" s="8">
        <v>4153</v>
      </c>
      <c r="CH28" s="8">
        <v>6649</v>
      </c>
      <c r="CJ28" s="8">
        <v>7399</v>
      </c>
      <c r="CM28" s="8">
        <v>2100</v>
      </c>
      <c r="CN28" s="8">
        <f t="shared" si="1"/>
        <v>2100</v>
      </c>
      <c r="CP28" s="8">
        <v>2100</v>
      </c>
      <c r="CQ28" s="8">
        <f t="shared" si="2"/>
        <v>2100</v>
      </c>
    </row>
    <row r="29" spans="1:95" s="8" customFormat="1">
      <c r="A29" s="40" t="s">
        <v>54</v>
      </c>
      <c r="B29" s="50">
        <v>239818</v>
      </c>
      <c r="C29" s="43">
        <v>239818</v>
      </c>
      <c r="D29" s="43">
        <v>253054</v>
      </c>
      <c r="E29" s="43">
        <v>260056</v>
      </c>
      <c r="F29" s="43">
        <v>261830</v>
      </c>
      <c r="G29" s="51">
        <v>265975</v>
      </c>
      <c r="H29" s="50" t="s">
        <v>2</v>
      </c>
      <c r="I29" s="43" t="s">
        <v>18</v>
      </c>
      <c r="J29" s="43" t="s">
        <v>18</v>
      </c>
      <c r="K29" s="43" t="s">
        <v>18</v>
      </c>
      <c r="L29" s="43">
        <v>0</v>
      </c>
      <c r="M29" s="51"/>
      <c r="N29" s="50">
        <v>56</v>
      </c>
      <c r="O29" s="43">
        <v>56</v>
      </c>
      <c r="P29" s="43">
        <v>56</v>
      </c>
      <c r="Q29" s="43">
        <v>56</v>
      </c>
      <c r="R29" s="43">
        <v>56</v>
      </c>
      <c r="S29" s="51">
        <v>56</v>
      </c>
      <c r="T29" s="50">
        <v>9882</v>
      </c>
      <c r="U29" s="43">
        <v>5834</v>
      </c>
      <c r="V29" s="43">
        <v>5834</v>
      </c>
      <c r="W29" s="43">
        <v>5834</v>
      </c>
      <c r="X29" s="43">
        <v>5834</v>
      </c>
      <c r="Y29" s="51">
        <v>5834</v>
      </c>
      <c r="Z29" s="50">
        <v>5156</v>
      </c>
      <c r="AA29" s="43">
        <v>5156</v>
      </c>
      <c r="AB29" s="43">
        <v>5156</v>
      </c>
      <c r="AC29" s="43">
        <v>5177</v>
      </c>
      <c r="AD29" s="43">
        <v>5232</v>
      </c>
      <c r="AE29" s="51">
        <v>5381</v>
      </c>
      <c r="AF29" s="50">
        <v>5819</v>
      </c>
      <c r="AG29" s="43">
        <v>9882</v>
      </c>
      <c r="AH29" s="43">
        <v>9882</v>
      </c>
      <c r="AI29" s="43">
        <v>9882</v>
      </c>
      <c r="AJ29" s="43">
        <v>9882</v>
      </c>
      <c r="AK29" s="51">
        <v>9882</v>
      </c>
      <c r="AL29" s="50">
        <v>74.52</v>
      </c>
      <c r="AM29" s="43">
        <v>84.52</v>
      </c>
      <c r="AN29" s="43">
        <v>84.52</v>
      </c>
      <c r="AO29" s="43">
        <v>84.52</v>
      </c>
      <c r="AP29" s="43">
        <v>84.515000000000001</v>
      </c>
      <c r="AQ29" s="51">
        <v>84.515000000000001</v>
      </c>
      <c r="AR29" s="50" t="s">
        <v>2</v>
      </c>
      <c r="AS29" s="43" t="s">
        <v>18</v>
      </c>
      <c r="AT29" s="43" t="s">
        <v>18</v>
      </c>
      <c r="AU29" s="43" t="s">
        <v>18</v>
      </c>
      <c r="AV29" s="43"/>
      <c r="AW29" s="51"/>
      <c r="AX29" s="50">
        <v>3437</v>
      </c>
      <c r="AY29" s="43">
        <v>3437</v>
      </c>
      <c r="AZ29" s="43">
        <v>13</v>
      </c>
      <c r="BA29" s="43">
        <v>13</v>
      </c>
      <c r="BB29" s="43">
        <v>13</v>
      </c>
      <c r="BC29" s="51"/>
      <c r="BD29" s="50">
        <v>270</v>
      </c>
      <c r="BE29" s="43">
        <v>270</v>
      </c>
      <c r="BF29" s="43">
        <v>270</v>
      </c>
      <c r="BG29" s="43">
        <v>270</v>
      </c>
      <c r="BH29" s="43">
        <v>270</v>
      </c>
      <c r="BI29" s="51">
        <v>270</v>
      </c>
      <c r="BJ29" s="50" t="s">
        <v>18</v>
      </c>
      <c r="BK29" s="43">
        <v>0.02</v>
      </c>
      <c r="BL29" s="43">
        <v>0.02</v>
      </c>
      <c r="BM29" s="43">
        <v>0.02</v>
      </c>
      <c r="BN29" s="43">
        <v>0.02</v>
      </c>
      <c r="BO29" s="51">
        <v>0.02</v>
      </c>
      <c r="BP29" s="50">
        <v>223</v>
      </c>
      <c r="BQ29" s="43">
        <v>602</v>
      </c>
      <c r="BR29" s="43">
        <v>602</v>
      </c>
      <c r="BS29" s="43">
        <v>946</v>
      </c>
      <c r="BT29" s="43">
        <v>1495</v>
      </c>
      <c r="BU29" s="51">
        <v>1600</v>
      </c>
      <c r="BV29" s="50" t="s">
        <v>2</v>
      </c>
      <c r="BW29" s="43" t="s">
        <v>18</v>
      </c>
      <c r="BX29" s="43" t="s">
        <v>18</v>
      </c>
      <c r="BY29" s="43">
        <v>4</v>
      </c>
      <c r="BZ29" s="43">
        <v>14</v>
      </c>
      <c r="CA29" s="51">
        <v>14</v>
      </c>
      <c r="CD29" s="8">
        <v>239818</v>
      </c>
      <c r="CE29" s="8">
        <f t="shared" si="0"/>
        <v>2.39818</v>
      </c>
      <c r="CF29" s="8">
        <v>239818</v>
      </c>
      <c r="CH29" s="8">
        <v>253054</v>
      </c>
      <c r="CJ29" s="8">
        <v>260056</v>
      </c>
      <c r="CL29" s="8">
        <v>270</v>
      </c>
      <c r="CN29" s="8">
        <f t="shared" si="1"/>
        <v>270</v>
      </c>
      <c r="CO29" s="8">
        <v>270</v>
      </c>
      <c r="CQ29" s="8">
        <f t="shared" si="2"/>
        <v>270</v>
      </c>
    </row>
    <row r="30" spans="1:95" s="8" customFormat="1">
      <c r="A30" s="40" t="s">
        <v>44</v>
      </c>
      <c r="B30" s="54">
        <v>105289</v>
      </c>
      <c r="C30" s="42">
        <v>105289</v>
      </c>
      <c r="D30" s="42">
        <v>143162</v>
      </c>
      <c r="E30" s="42">
        <v>155289</v>
      </c>
      <c r="F30" s="42">
        <v>163489</v>
      </c>
      <c r="G30" s="55">
        <v>171765</v>
      </c>
      <c r="H30" s="54" t="s">
        <v>2</v>
      </c>
      <c r="I30" s="42" t="s">
        <v>18</v>
      </c>
      <c r="J30" s="42" t="s">
        <v>18</v>
      </c>
      <c r="K30" s="42" t="s">
        <v>18</v>
      </c>
      <c r="L30" s="42">
        <v>0</v>
      </c>
      <c r="M30" s="55"/>
      <c r="N30" s="54">
        <v>1850</v>
      </c>
      <c r="O30" s="42">
        <v>1857</v>
      </c>
      <c r="P30" s="42">
        <v>1857</v>
      </c>
      <c r="Q30" s="42">
        <v>1857</v>
      </c>
      <c r="R30" s="42">
        <v>1857</v>
      </c>
      <c r="S30" s="55">
        <v>1857</v>
      </c>
      <c r="T30" s="54">
        <v>17495</v>
      </c>
      <c r="U30" s="42">
        <v>5354</v>
      </c>
      <c r="V30" s="42">
        <v>5354</v>
      </c>
      <c r="W30" s="42">
        <v>5354</v>
      </c>
      <c r="X30" s="42">
        <v>5354</v>
      </c>
      <c r="Y30" s="55">
        <v>5354</v>
      </c>
      <c r="Z30" s="54">
        <v>8620</v>
      </c>
      <c r="AA30" s="42">
        <v>8620</v>
      </c>
      <c r="AB30" s="42">
        <v>8620</v>
      </c>
      <c r="AC30" s="42">
        <v>8620</v>
      </c>
      <c r="AD30" s="42">
        <v>8626</v>
      </c>
      <c r="AE30" s="55">
        <v>8632</v>
      </c>
      <c r="AF30" s="54">
        <v>4337</v>
      </c>
      <c r="AG30" s="42">
        <v>17495</v>
      </c>
      <c r="AH30" s="42">
        <v>17495</v>
      </c>
      <c r="AI30" s="42">
        <v>17495</v>
      </c>
      <c r="AJ30" s="42">
        <v>17495</v>
      </c>
      <c r="AK30" s="55">
        <v>17495</v>
      </c>
      <c r="AL30" s="54">
        <v>121</v>
      </c>
      <c r="AM30" s="42">
        <v>121</v>
      </c>
      <c r="AN30" s="42">
        <v>181</v>
      </c>
      <c r="AO30" s="42">
        <v>281</v>
      </c>
      <c r="AP30" s="42">
        <v>663</v>
      </c>
      <c r="AQ30" s="55">
        <v>1058</v>
      </c>
      <c r="AR30" s="54">
        <v>30</v>
      </c>
      <c r="AS30" s="42">
        <v>30</v>
      </c>
      <c r="AT30" s="42">
        <v>50</v>
      </c>
      <c r="AU30" s="42">
        <v>50</v>
      </c>
      <c r="AV30" s="42">
        <v>50</v>
      </c>
      <c r="AW30" s="55">
        <v>50</v>
      </c>
      <c r="AX30" s="54">
        <v>22050</v>
      </c>
      <c r="AY30" s="42">
        <v>22050</v>
      </c>
      <c r="AZ30" s="42">
        <v>9.33</v>
      </c>
      <c r="BA30" s="42">
        <v>9.33</v>
      </c>
      <c r="BB30" s="42">
        <v>9.33</v>
      </c>
      <c r="BC30" s="55"/>
      <c r="BD30" s="54" t="s">
        <v>2</v>
      </c>
      <c r="BE30" s="42" t="s">
        <v>18</v>
      </c>
      <c r="BF30" s="42" t="s">
        <v>18</v>
      </c>
      <c r="BG30" s="42" t="s">
        <v>18</v>
      </c>
      <c r="BH30" s="42">
        <v>0</v>
      </c>
      <c r="BI30" s="55">
        <v>0</v>
      </c>
      <c r="BJ30" s="54">
        <v>2</v>
      </c>
      <c r="BK30" s="42">
        <v>1.81</v>
      </c>
      <c r="BL30" s="42">
        <v>1.81</v>
      </c>
      <c r="BM30" s="42">
        <v>1.81</v>
      </c>
      <c r="BN30" s="42">
        <v>4.78</v>
      </c>
      <c r="BO30" s="55">
        <v>7.98</v>
      </c>
      <c r="BP30" s="54" t="s">
        <v>18</v>
      </c>
      <c r="BQ30" s="42" t="s">
        <v>18</v>
      </c>
      <c r="BR30" s="42" t="s">
        <v>18</v>
      </c>
      <c r="BS30" s="42" t="s">
        <v>18</v>
      </c>
      <c r="BT30" s="42">
        <v>0</v>
      </c>
      <c r="BU30" s="55">
        <v>0</v>
      </c>
      <c r="BV30" s="54" t="s">
        <v>2</v>
      </c>
      <c r="BW30" s="42" t="s">
        <v>18</v>
      </c>
      <c r="BX30" s="42" t="s">
        <v>18</v>
      </c>
      <c r="BY30" s="42" t="s">
        <v>18</v>
      </c>
      <c r="BZ30" s="42"/>
      <c r="CA30" s="55"/>
      <c r="CD30" s="8">
        <v>105289</v>
      </c>
      <c r="CE30" s="8">
        <f t="shared" si="0"/>
        <v>1.0528900000000001</v>
      </c>
      <c r="CF30" s="8">
        <v>105289</v>
      </c>
      <c r="CH30" s="8">
        <v>143162</v>
      </c>
      <c r="CJ30" s="8">
        <v>155289</v>
      </c>
      <c r="CN30" s="8">
        <f t="shared" si="1"/>
        <v>0</v>
      </c>
      <c r="CQ30" s="8">
        <f t="shared" si="2"/>
        <v>0</v>
      </c>
    </row>
    <row r="31" spans="1:95" s="8" customFormat="1">
      <c r="A31" s="40" t="s">
        <v>45</v>
      </c>
      <c r="B31" s="50">
        <v>67349</v>
      </c>
      <c r="C31" s="43">
        <v>67349</v>
      </c>
      <c r="D31" s="43">
        <v>68121</v>
      </c>
      <c r="E31" s="43">
        <v>68647</v>
      </c>
      <c r="F31" s="43">
        <v>69047</v>
      </c>
      <c r="G31" s="51">
        <v>70139</v>
      </c>
      <c r="H31" s="50">
        <v>222</v>
      </c>
      <c r="I31" s="43">
        <v>222</v>
      </c>
      <c r="J31" s="43">
        <v>222</v>
      </c>
      <c r="K31" s="43">
        <v>222</v>
      </c>
      <c r="L31" s="43">
        <v>222</v>
      </c>
      <c r="M31" s="51"/>
      <c r="N31" s="50">
        <v>283</v>
      </c>
      <c r="O31" s="43">
        <v>283</v>
      </c>
      <c r="P31" s="43">
        <v>1667</v>
      </c>
      <c r="Q31" s="43">
        <v>4501</v>
      </c>
      <c r="R31" s="43">
        <v>4501</v>
      </c>
      <c r="S31" s="51">
        <v>11603</v>
      </c>
      <c r="T31" s="50">
        <v>4716</v>
      </c>
      <c r="U31" s="43">
        <v>6852</v>
      </c>
      <c r="V31" s="43">
        <v>6852</v>
      </c>
      <c r="W31" s="43">
        <v>6852</v>
      </c>
      <c r="X31" s="43">
        <v>6852</v>
      </c>
      <c r="Y31" s="51">
        <v>6852</v>
      </c>
      <c r="Z31" s="50">
        <v>67305</v>
      </c>
      <c r="AA31" s="43">
        <v>91754</v>
      </c>
      <c r="AB31" s="43">
        <v>126199</v>
      </c>
      <c r="AC31" s="43">
        <v>124446</v>
      </c>
      <c r="AD31" s="43">
        <v>144550</v>
      </c>
      <c r="AE31" s="51">
        <v>144588</v>
      </c>
      <c r="AF31" s="50">
        <v>6632</v>
      </c>
      <c r="AG31" s="43">
        <v>4716</v>
      </c>
      <c r="AH31" s="43">
        <v>4716</v>
      </c>
      <c r="AI31" s="43">
        <v>4716</v>
      </c>
      <c r="AJ31" s="43">
        <v>4716</v>
      </c>
      <c r="AK31" s="51">
        <v>4716</v>
      </c>
      <c r="AL31" s="50">
        <v>25.8</v>
      </c>
      <c r="AM31" s="43">
        <v>990</v>
      </c>
      <c r="AN31" s="43">
        <v>3530.8</v>
      </c>
      <c r="AO31" s="43">
        <v>8366</v>
      </c>
      <c r="AP31" s="43">
        <v>8625</v>
      </c>
      <c r="AQ31" s="51">
        <v>8625</v>
      </c>
      <c r="AR31" s="50">
        <v>14</v>
      </c>
      <c r="AS31" s="43">
        <v>14</v>
      </c>
      <c r="AT31" s="43">
        <v>14</v>
      </c>
      <c r="AU31" s="43">
        <v>14</v>
      </c>
      <c r="AV31" s="43">
        <v>14</v>
      </c>
      <c r="AW31" s="51">
        <v>14</v>
      </c>
      <c r="AX31" s="50">
        <v>36682</v>
      </c>
      <c r="AY31" s="43">
        <v>36682</v>
      </c>
      <c r="AZ31" s="43">
        <v>222.9</v>
      </c>
      <c r="BA31" s="43">
        <v>222.9</v>
      </c>
      <c r="BB31" s="43">
        <v>222.9</v>
      </c>
      <c r="BC31" s="51"/>
      <c r="BD31" s="50">
        <v>2104</v>
      </c>
      <c r="BE31" s="43">
        <v>2104</v>
      </c>
      <c r="BF31" s="43">
        <v>2464</v>
      </c>
      <c r="BG31" s="43">
        <v>2464</v>
      </c>
      <c r="BH31" s="43">
        <v>2464</v>
      </c>
      <c r="BI31" s="51">
        <v>2692</v>
      </c>
      <c r="BJ31" s="50" t="s">
        <v>2</v>
      </c>
      <c r="BK31" s="43">
        <v>3</v>
      </c>
      <c r="BL31" s="43">
        <v>3</v>
      </c>
      <c r="BM31" s="43">
        <v>3</v>
      </c>
      <c r="BN31" s="43">
        <v>3</v>
      </c>
      <c r="BO31" s="51">
        <v>3.7</v>
      </c>
      <c r="BP31" s="50">
        <v>315</v>
      </c>
      <c r="BQ31" s="43">
        <v>292</v>
      </c>
      <c r="BR31" s="43">
        <v>292</v>
      </c>
      <c r="BS31" s="43">
        <v>292</v>
      </c>
      <c r="BT31" s="43">
        <v>292</v>
      </c>
      <c r="BU31" s="51">
        <v>292</v>
      </c>
      <c r="BV31" s="50" t="s">
        <v>2</v>
      </c>
      <c r="BW31" s="43" t="s">
        <v>18</v>
      </c>
      <c r="BX31" s="43" t="s">
        <v>18</v>
      </c>
      <c r="BY31" s="43">
        <v>90</v>
      </c>
      <c r="BZ31" s="43">
        <v>90</v>
      </c>
      <c r="CA31" s="51">
        <v>90</v>
      </c>
      <c r="CD31" s="8">
        <v>67349</v>
      </c>
      <c r="CE31" s="8">
        <f t="shared" si="0"/>
        <v>0.67349000000000003</v>
      </c>
      <c r="CF31" s="8">
        <v>67349</v>
      </c>
      <c r="CH31" s="8">
        <v>68121</v>
      </c>
      <c r="CJ31" s="8">
        <v>68647</v>
      </c>
      <c r="CL31" s="8">
        <v>2431</v>
      </c>
      <c r="CM31" s="8">
        <v>33</v>
      </c>
      <c r="CN31" s="8">
        <f t="shared" si="1"/>
        <v>2464</v>
      </c>
      <c r="CO31" s="8">
        <v>2431</v>
      </c>
      <c r="CP31" s="8">
        <v>261</v>
      </c>
      <c r="CQ31" s="8">
        <f t="shared" si="2"/>
        <v>2692</v>
      </c>
    </row>
    <row r="32" spans="1:95" s="8" customFormat="1">
      <c r="A32" s="40" t="s">
        <v>46</v>
      </c>
      <c r="B32" s="54">
        <v>733</v>
      </c>
      <c r="C32" s="42">
        <v>733</v>
      </c>
      <c r="D32" s="42">
        <v>8326</v>
      </c>
      <c r="E32" s="42">
        <v>8577</v>
      </c>
      <c r="F32" s="42">
        <v>8744</v>
      </c>
      <c r="G32" s="55">
        <v>8874</v>
      </c>
      <c r="H32" s="54" t="s">
        <v>2</v>
      </c>
      <c r="I32" s="42" t="s">
        <v>18</v>
      </c>
      <c r="J32" s="42" t="s">
        <v>18</v>
      </c>
      <c r="K32" s="42" t="s">
        <v>18</v>
      </c>
      <c r="L32" s="42">
        <v>0</v>
      </c>
      <c r="M32" s="55"/>
      <c r="N32" s="54" t="s">
        <v>2</v>
      </c>
      <c r="O32" s="42" t="s">
        <v>18</v>
      </c>
      <c r="P32" s="42" t="s">
        <v>18</v>
      </c>
      <c r="Q32" s="42" t="s">
        <v>18</v>
      </c>
      <c r="R32" s="42">
        <v>0</v>
      </c>
      <c r="S32" s="55">
        <v>0</v>
      </c>
      <c r="T32" s="54">
        <v>2470</v>
      </c>
      <c r="U32" s="42">
        <v>212</v>
      </c>
      <c r="V32" s="42">
        <v>489</v>
      </c>
      <c r="W32" s="42">
        <v>504</v>
      </c>
      <c r="X32" s="42">
        <v>504</v>
      </c>
      <c r="Y32" s="55">
        <v>504</v>
      </c>
      <c r="Z32" s="54">
        <v>3890</v>
      </c>
      <c r="AA32" s="42">
        <v>4640</v>
      </c>
      <c r="AB32" s="42">
        <v>9542</v>
      </c>
      <c r="AC32" s="42">
        <v>10059</v>
      </c>
      <c r="AD32" s="42">
        <v>15059</v>
      </c>
      <c r="AE32" s="55">
        <v>15059</v>
      </c>
      <c r="AF32" s="54">
        <v>212</v>
      </c>
      <c r="AG32" s="42">
        <v>5200</v>
      </c>
      <c r="AH32" s="42">
        <v>22020</v>
      </c>
      <c r="AI32" s="42">
        <v>23300</v>
      </c>
      <c r="AJ32" s="42">
        <v>23300</v>
      </c>
      <c r="AK32" s="55">
        <v>23300</v>
      </c>
      <c r="AL32" s="54">
        <v>14.7</v>
      </c>
      <c r="AM32" s="42">
        <v>17.73</v>
      </c>
      <c r="AN32" s="42">
        <v>35</v>
      </c>
      <c r="AO32" s="42">
        <v>150</v>
      </c>
      <c r="AP32" s="42">
        <v>680</v>
      </c>
      <c r="AQ32" s="55">
        <v>795</v>
      </c>
      <c r="AR32" s="54">
        <v>16</v>
      </c>
      <c r="AS32" s="42">
        <v>16</v>
      </c>
      <c r="AT32" s="42">
        <v>15.5</v>
      </c>
      <c r="AU32" s="42">
        <v>15.5</v>
      </c>
      <c r="AV32" s="42">
        <v>15.5</v>
      </c>
      <c r="AW32" s="55">
        <v>15.5</v>
      </c>
      <c r="AX32" s="54">
        <v>20</v>
      </c>
      <c r="AY32" s="42">
        <v>20</v>
      </c>
      <c r="AZ32" s="42" t="s">
        <v>18</v>
      </c>
      <c r="BA32" s="42" t="s">
        <v>18</v>
      </c>
      <c r="BB32" s="42" t="s">
        <v>18</v>
      </c>
      <c r="BC32" s="55"/>
      <c r="BD32" s="54" t="s">
        <v>2</v>
      </c>
      <c r="BE32" s="42" t="s">
        <v>18</v>
      </c>
      <c r="BF32" s="42" t="s">
        <v>18</v>
      </c>
      <c r="BG32" s="42" t="s">
        <v>18</v>
      </c>
      <c r="BH32" s="42">
        <v>0</v>
      </c>
      <c r="BI32" s="55">
        <v>0</v>
      </c>
      <c r="BJ32" s="54" t="s">
        <v>2</v>
      </c>
      <c r="BK32" s="42" t="s">
        <v>18</v>
      </c>
      <c r="BL32" s="42" t="s">
        <v>18</v>
      </c>
      <c r="BM32" s="42" t="s">
        <v>18</v>
      </c>
      <c r="BN32" s="42"/>
      <c r="BO32" s="55"/>
      <c r="BP32" s="54" t="s">
        <v>2</v>
      </c>
      <c r="BQ32" s="42" t="s">
        <v>18</v>
      </c>
      <c r="BR32" s="42" t="s">
        <v>18</v>
      </c>
      <c r="BS32" s="42" t="s">
        <v>18</v>
      </c>
      <c r="BT32" s="42">
        <v>0</v>
      </c>
      <c r="BU32" s="55">
        <v>0</v>
      </c>
      <c r="BV32" s="54">
        <v>13</v>
      </c>
      <c r="BW32" s="42">
        <v>13</v>
      </c>
      <c r="BX32" s="42">
        <v>13</v>
      </c>
      <c r="BY32" s="42">
        <v>13</v>
      </c>
      <c r="BZ32" s="42">
        <v>13</v>
      </c>
      <c r="CA32" s="55">
        <v>13</v>
      </c>
      <c r="CD32" s="8">
        <v>733</v>
      </c>
      <c r="CE32" s="8">
        <f t="shared" si="0"/>
        <v>7.3299999999999997E-3</v>
      </c>
      <c r="CF32" s="8">
        <v>733</v>
      </c>
      <c r="CH32" s="8">
        <v>8326</v>
      </c>
      <c r="CJ32" s="8">
        <v>8577</v>
      </c>
      <c r="CN32" s="8">
        <f t="shared" si="1"/>
        <v>0</v>
      </c>
      <c r="CQ32" s="8">
        <f t="shared" si="2"/>
        <v>0</v>
      </c>
    </row>
    <row r="33" spans="1:95" s="8" customFormat="1">
      <c r="A33" s="40" t="s">
        <v>47</v>
      </c>
      <c r="B33" s="50">
        <v>216516</v>
      </c>
      <c r="C33" s="43">
        <v>216516</v>
      </c>
      <c r="D33" s="43">
        <v>219392</v>
      </c>
      <c r="E33" s="43">
        <v>220861</v>
      </c>
      <c r="F33" s="43">
        <v>221417</v>
      </c>
      <c r="G33" s="51">
        <v>222283</v>
      </c>
      <c r="H33" s="50">
        <v>60</v>
      </c>
      <c r="I33" s="43">
        <v>60</v>
      </c>
      <c r="J33" s="43">
        <v>60</v>
      </c>
      <c r="K33" s="43">
        <v>60</v>
      </c>
      <c r="L33" s="43">
        <v>60</v>
      </c>
      <c r="M33" s="51"/>
      <c r="N33" s="50">
        <v>829</v>
      </c>
      <c r="O33" s="43">
        <v>829</v>
      </c>
      <c r="P33" s="43">
        <v>829</v>
      </c>
      <c r="Q33" s="43">
        <v>829</v>
      </c>
      <c r="R33" s="43">
        <v>829</v>
      </c>
      <c r="S33" s="51">
        <v>829</v>
      </c>
      <c r="T33" s="50">
        <v>16818</v>
      </c>
      <c r="U33" s="43">
        <v>6350</v>
      </c>
      <c r="V33" s="43">
        <v>6350</v>
      </c>
      <c r="W33" s="43">
        <v>6350</v>
      </c>
      <c r="X33" s="43">
        <v>25150</v>
      </c>
      <c r="Y33" s="51">
        <v>25150</v>
      </c>
      <c r="Z33" s="50">
        <v>1557</v>
      </c>
      <c r="AA33" s="43">
        <v>7536</v>
      </c>
      <c r="AB33" s="43">
        <v>7804</v>
      </c>
      <c r="AC33" s="43">
        <v>7905</v>
      </c>
      <c r="AD33" s="43">
        <v>59310</v>
      </c>
      <c r="AE33" s="51">
        <v>79452</v>
      </c>
      <c r="AF33" s="50">
        <v>5885</v>
      </c>
      <c r="AG33" s="43">
        <v>16816</v>
      </c>
      <c r="AH33" s="43">
        <v>16818</v>
      </c>
      <c r="AI33" s="43">
        <v>16818</v>
      </c>
      <c r="AJ33" s="43">
        <v>16818</v>
      </c>
      <c r="AK33" s="51">
        <v>16818</v>
      </c>
      <c r="AL33" s="50">
        <v>39.5</v>
      </c>
      <c r="AM33" s="43">
        <v>67.73</v>
      </c>
      <c r="AN33" s="43">
        <v>609.77</v>
      </c>
      <c r="AO33" s="43">
        <v>609.77</v>
      </c>
      <c r="AP33" s="43">
        <v>4006.6</v>
      </c>
      <c r="AQ33" s="51">
        <v>4079.6</v>
      </c>
      <c r="AR33" s="50">
        <v>25</v>
      </c>
      <c r="AS33" s="43">
        <v>25</v>
      </c>
      <c r="AT33" s="43">
        <v>24.5</v>
      </c>
      <c r="AU33" s="43">
        <v>24.5</v>
      </c>
      <c r="AV33" s="43">
        <v>24.5</v>
      </c>
      <c r="AW33" s="51">
        <v>24.5</v>
      </c>
      <c r="AX33" s="50">
        <v>1536</v>
      </c>
      <c r="AY33" s="43">
        <v>1536</v>
      </c>
      <c r="AZ33" s="43">
        <v>17.059999999999999</v>
      </c>
      <c r="BA33" s="43">
        <v>17.059999999999999</v>
      </c>
      <c r="BB33" s="43">
        <v>17.059999999999999</v>
      </c>
      <c r="BC33" s="51"/>
      <c r="BD33" s="50">
        <v>8766</v>
      </c>
      <c r="BE33" s="43">
        <v>10327</v>
      </c>
      <c r="BF33" s="43">
        <v>11762</v>
      </c>
      <c r="BG33" s="43">
        <v>11762</v>
      </c>
      <c r="BH33" s="43">
        <v>16262</v>
      </c>
      <c r="BI33" s="51">
        <v>16262</v>
      </c>
      <c r="BJ33" s="50">
        <v>4.7300000000000004</v>
      </c>
      <c r="BK33" s="43">
        <v>6.14</v>
      </c>
      <c r="BL33" s="43">
        <v>6.14</v>
      </c>
      <c r="BM33" s="43">
        <v>11.42</v>
      </c>
      <c r="BN33" s="43">
        <v>11.422000000000001</v>
      </c>
      <c r="BO33" s="51">
        <v>13.102</v>
      </c>
      <c r="BP33" s="50">
        <v>30</v>
      </c>
      <c r="BQ33" s="43" t="s">
        <v>18</v>
      </c>
      <c r="BR33" s="43" t="s">
        <v>18</v>
      </c>
      <c r="BS33" s="43" t="s">
        <v>18</v>
      </c>
      <c r="BT33" s="43">
        <v>0</v>
      </c>
      <c r="BU33" s="51">
        <v>0</v>
      </c>
      <c r="BV33" s="50">
        <v>101</v>
      </c>
      <c r="BW33" s="43">
        <v>101</v>
      </c>
      <c r="BX33" s="43">
        <v>101</v>
      </c>
      <c r="BY33" s="43">
        <v>131</v>
      </c>
      <c r="BZ33" s="43">
        <v>131</v>
      </c>
      <c r="CA33" s="51">
        <v>131</v>
      </c>
      <c r="CD33" s="8">
        <v>216516</v>
      </c>
      <c r="CE33" s="8">
        <f t="shared" si="0"/>
        <v>2.1651600000000002</v>
      </c>
      <c r="CF33" s="8">
        <v>216516</v>
      </c>
      <c r="CH33" s="8">
        <v>219392</v>
      </c>
      <c r="CJ33" s="8">
        <v>220861</v>
      </c>
      <c r="CL33" s="8">
        <v>14090</v>
      </c>
      <c r="CM33" s="8">
        <v>2172</v>
      </c>
      <c r="CN33" s="8">
        <f t="shared" si="1"/>
        <v>16262</v>
      </c>
      <c r="CO33" s="8">
        <v>14090</v>
      </c>
      <c r="CP33" s="8">
        <v>2172</v>
      </c>
      <c r="CQ33" s="8">
        <f t="shared" si="2"/>
        <v>16262</v>
      </c>
    </row>
    <row r="34" spans="1:95" s="8" customFormat="1">
      <c r="A34" s="40" t="s">
        <v>60</v>
      </c>
      <c r="B34" s="54"/>
      <c r="C34" s="42"/>
      <c r="D34" s="42"/>
      <c r="E34" s="42"/>
      <c r="F34" s="42"/>
      <c r="G34" s="55">
        <v>9900</v>
      </c>
      <c r="H34" s="54"/>
      <c r="I34" s="42"/>
      <c r="J34" s="42"/>
      <c r="K34" s="42"/>
      <c r="L34" s="42"/>
      <c r="M34" s="55"/>
      <c r="N34" s="54"/>
      <c r="O34" s="42"/>
      <c r="P34" s="42"/>
      <c r="Q34" s="42"/>
      <c r="R34" s="42"/>
      <c r="S34" s="55">
        <v>0</v>
      </c>
      <c r="T34" s="54"/>
      <c r="U34" s="42"/>
      <c r="V34" s="42"/>
      <c r="W34" s="42"/>
      <c r="X34" s="42"/>
      <c r="Y34" s="55">
        <v>0</v>
      </c>
      <c r="Z34" s="54"/>
      <c r="AA34" s="42"/>
      <c r="AB34" s="42"/>
      <c r="AC34" s="42"/>
      <c r="AD34" s="42"/>
      <c r="AE34" s="55">
        <v>0</v>
      </c>
      <c r="AF34" s="54"/>
      <c r="AG34" s="42"/>
      <c r="AH34" s="42"/>
      <c r="AI34" s="42"/>
      <c r="AJ34" s="42"/>
      <c r="AK34" s="55">
        <v>0</v>
      </c>
      <c r="AL34" s="54"/>
      <c r="AM34" s="42"/>
      <c r="AN34" s="42"/>
      <c r="AO34" s="42"/>
      <c r="AP34" s="42"/>
      <c r="AQ34" s="55">
        <v>0</v>
      </c>
      <c r="AR34" s="54"/>
      <c r="AS34" s="42"/>
      <c r="AT34" s="42"/>
      <c r="AU34" s="42"/>
      <c r="AV34" s="42"/>
      <c r="AW34" s="55"/>
      <c r="AX34" s="54"/>
      <c r="AY34" s="42"/>
      <c r="AZ34" s="42"/>
      <c r="BA34" s="42"/>
      <c r="BB34" s="42"/>
      <c r="BC34" s="55"/>
      <c r="BD34" s="54"/>
      <c r="BE34" s="42"/>
      <c r="BF34" s="42"/>
      <c r="BG34" s="42"/>
      <c r="BH34" s="42">
        <v>0</v>
      </c>
      <c r="BI34" s="55">
        <v>0</v>
      </c>
      <c r="BJ34" s="54"/>
      <c r="BK34" s="42"/>
      <c r="BL34" s="42"/>
      <c r="BM34" s="42"/>
      <c r="BN34" s="42"/>
      <c r="BO34" s="55"/>
      <c r="BP34" s="54"/>
      <c r="BQ34" s="42"/>
      <c r="BR34" s="42"/>
      <c r="BS34" s="42"/>
      <c r="BT34" s="42"/>
      <c r="BU34" s="55"/>
      <c r="BV34" s="54"/>
      <c r="BW34" s="42"/>
      <c r="BX34" s="42"/>
      <c r="BY34" s="42"/>
      <c r="BZ34" s="42"/>
      <c r="CA34" s="55"/>
      <c r="CN34" s="8">
        <f t="shared" si="1"/>
        <v>0</v>
      </c>
      <c r="CQ34" s="8">
        <f t="shared" si="2"/>
        <v>0</v>
      </c>
    </row>
    <row r="35" spans="1:95" s="8" customFormat="1">
      <c r="A35" s="40" t="s">
        <v>61</v>
      </c>
      <c r="B35" s="50">
        <v>2793</v>
      </c>
      <c r="C35" s="43">
        <v>2793</v>
      </c>
      <c r="D35" s="43">
        <v>2999</v>
      </c>
      <c r="E35" s="43">
        <v>3218</v>
      </c>
      <c r="F35" s="43">
        <v>3328</v>
      </c>
      <c r="G35" s="51">
        <v>3368</v>
      </c>
      <c r="H35" s="50" t="s">
        <v>2</v>
      </c>
      <c r="I35" s="43" t="s">
        <v>18</v>
      </c>
      <c r="J35" s="43" t="s">
        <v>18</v>
      </c>
      <c r="K35" s="43" t="s">
        <v>18</v>
      </c>
      <c r="L35" s="43">
        <v>0</v>
      </c>
      <c r="M35" s="51"/>
      <c r="N35" s="50">
        <v>25</v>
      </c>
      <c r="O35" s="43">
        <v>151</v>
      </c>
      <c r="P35" s="43">
        <v>151</v>
      </c>
      <c r="Q35" s="43">
        <v>151</v>
      </c>
      <c r="R35" s="43">
        <v>151</v>
      </c>
      <c r="S35" s="51">
        <v>151</v>
      </c>
      <c r="T35" s="50">
        <v>42360</v>
      </c>
      <c r="U35" s="43">
        <v>1199</v>
      </c>
      <c r="V35" s="43">
        <v>1199</v>
      </c>
      <c r="W35" s="43">
        <v>1199</v>
      </c>
      <c r="X35" s="43">
        <v>1199</v>
      </c>
      <c r="Y35" s="51">
        <v>1199</v>
      </c>
      <c r="Z35" s="50">
        <v>26066</v>
      </c>
      <c r="AA35" s="43">
        <v>26066</v>
      </c>
      <c r="AB35" s="43">
        <v>32723</v>
      </c>
      <c r="AC35" s="43">
        <v>32723</v>
      </c>
      <c r="AD35" s="43">
        <v>32723</v>
      </c>
      <c r="AE35" s="51">
        <v>32723</v>
      </c>
      <c r="AF35" s="50">
        <v>773</v>
      </c>
      <c r="AG35" s="43">
        <v>42360</v>
      </c>
      <c r="AH35" s="43">
        <v>64282</v>
      </c>
      <c r="AI35" s="43">
        <v>64282</v>
      </c>
      <c r="AJ35" s="43">
        <v>64282</v>
      </c>
      <c r="AK35" s="51">
        <v>64282</v>
      </c>
      <c r="AL35" s="50">
        <v>24.57</v>
      </c>
      <c r="AM35" s="43">
        <v>25.57</v>
      </c>
      <c r="AN35" s="43">
        <v>35</v>
      </c>
      <c r="AO35" s="43">
        <v>365</v>
      </c>
      <c r="AP35" s="43">
        <v>365</v>
      </c>
      <c r="AQ35" s="51">
        <v>365</v>
      </c>
      <c r="AR35" s="50">
        <v>2</v>
      </c>
      <c r="AS35" s="43">
        <v>2</v>
      </c>
      <c r="AT35" s="43">
        <v>2</v>
      </c>
      <c r="AU35" s="43">
        <v>2</v>
      </c>
      <c r="AV35" s="43">
        <v>2</v>
      </c>
      <c r="AW35" s="51">
        <v>2</v>
      </c>
      <c r="AX35" s="50">
        <v>80</v>
      </c>
      <c r="AY35" s="43">
        <v>80</v>
      </c>
      <c r="AZ35" s="43" t="s">
        <v>18</v>
      </c>
      <c r="BA35" s="43" t="s">
        <v>18</v>
      </c>
      <c r="BB35" s="43" t="s">
        <v>18</v>
      </c>
      <c r="BC35" s="51"/>
      <c r="BD35" s="50">
        <v>1000</v>
      </c>
      <c r="BE35" s="43">
        <v>1000</v>
      </c>
      <c r="BF35" s="43">
        <v>1050</v>
      </c>
      <c r="BG35" s="43">
        <v>1050</v>
      </c>
      <c r="BH35" s="43">
        <v>1050</v>
      </c>
      <c r="BI35" s="51">
        <v>1050</v>
      </c>
      <c r="BJ35" s="50" t="s">
        <v>2</v>
      </c>
      <c r="BK35" s="43" t="s">
        <v>2</v>
      </c>
      <c r="BL35" s="43" t="s">
        <v>2</v>
      </c>
      <c r="BM35" s="43" t="s">
        <v>2</v>
      </c>
      <c r="BN35" s="43"/>
      <c r="BO35" s="51"/>
      <c r="BP35" s="50">
        <v>79</v>
      </c>
      <c r="BQ35" s="43">
        <v>60</v>
      </c>
      <c r="BR35" s="43">
        <v>60</v>
      </c>
      <c r="BS35" s="43">
        <v>60</v>
      </c>
      <c r="BT35" s="43">
        <v>60</v>
      </c>
      <c r="BU35" s="51">
        <v>60</v>
      </c>
      <c r="BV35" s="50">
        <v>400</v>
      </c>
      <c r="BW35" s="43">
        <v>715</v>
      </c>
      <c r="BX35" s="43">
        <v>715</v>
      </c>
      <c r="BY35" s="43">
        <v>782</v>
      </c>
      <c r="BZ35" s="43">
        <v>782</v>
      </c>
      <c r="CA35" s="51">
        <v>782</v>
      </c>
      <c r="CD35" s="8">
        <v>2793</v>
      </c>
      <c r="CE35" s="8">
        <f t="shared" si="0"/>
        <v>2.793E-2</v>
      </c>
      <c r="CF35" s="8">
        <v>2793</v>
      </c>
      <c r="CH35" s="8">
        <v>2999</v>
      </c>
      <c r="CJ35" s="8">
        <v>3218</v>
      </c>
      <c r="CM35" s="8">
        <v>1050</v>
      </c>
      <c r="CN35" s="8">
        <f t="shared" si="1"/>
        <v>1050</v>
      </c>
      <c r="CP35" s="8">
        <v>1050</v>
      </c>
      <c r="CQ35" s="8">
        <f t="shared" si="2"/>
        <v>1050</v>
      </c>
    </row>
    <row r="36" spans="1:95" s="8" customFormat="1">
      <c r="A36" s="40" t="s">
        <v>62</v>
      </c>
      <c r="B36" s="54">
        <v>422269</v>
      </c>
      <c r="C36" s="42">
        <v>422269</v>
      </c>
      <c r="D36" s="42">
        <v>431631</v>
      </c>
      <c r="E36" s="42">
        <v>435554</v>
      </c>
      <c r="F36" s="42">
        <v>437202</v>
      </c>
      <c r="G36" s="55">
        <v>438817</v>
      </c>
      <c r="H36" s="54" t="s">
        <v>2</v>
      </c>
      <c r="I36" s="42" t="s">
        <v>18</v>
      </c>
      <c r="J36" s="42" t="s">
        <v>18</v>
      </c>
      <c r="K36" s="42" t="s">
        <v>18</v>
      </c>
      <c r="L36" s="42">
        <v>0</v>
      </c>
      <c r="M36" s="55"/>
      <c r="N36" s="54">
        <v>751</v>
      </c>
      <c r="O36" s="42">
        <v>573</v>
      </c>
      <c r="P36" s="42">
        <v>575</v>
      </c>
      <c r="Q36" s="42">
        <v>575</v>
      </c>
      <c r="R36" s="42">
        <v>575</v>
      </c>
      <c r="S36" s="55">
        <v>1348</v>
      </c>
      <c r="T36" s="54">
        <v>51683</v>
      </c>
      <c r="U36" s="42">
        <v>89160</v>
      </c>
      <c r="V36" s="42">
        <v>100406</v>
      </c>
      <c r="W36" s="42">
        <v>124828</v>
      </c>
      <c r="X36" s="42">
        <v>124828</v>
      </c>
      <c r="Y36" s="55">
        <v>176337</v>
      </c>
      <c r="Z36" s="54">
        <v>92124</v>
      </c>
      <c r="AA36" s="42" t="s">
        <v>20</v>
      </c>
      <c r="AB36" s="42">
        <v>185388</v>
      </c>
      <c r="AC36" s="42">
        <v>223083</v>
      </c>
      <c r="AD36" s="42">
        <v>235834</v>
      </c>
      <c r="AE36" s="55">
        <v>267157</v>
      </c>
      <c r="AF36" s="54">
        <v>4117</v>
      </c>
      <c r="AG36" s="42">
        <v>16123</v>
      </c>
      <c r="AH36" s="42">
        <v>61932</v>
      </c>
      <c r="AI36" s="42">
        <v>62015</v>
      </c>
      <c r="AJ36" s="42">
        <v>62015</v>
      </c>
      <c r="AK36" s="55">
        <v>62015</v>
      </c>
      <c r="AL36" s="54">
        <v>129.19999999999999</v>
      </c>
      <c r="AM36" s="42">
        <v>1311</v>
      </c>
      <c r="AN36" s="42">
        <v>3179.72</v>
      </c>
      <c r="AO36" s="42">
        <v>3491.46</v>
      </c>
      <c r="AP36" s="42">
        <v>3491.46</v>
      </c>
      <c r="AQ36" s="55">
        <v>4278.46</v>
      </c>
      <c r="AR36" s="54" t="s">
        <v>2</v>
      </c>
      <c r="AS36" s="42" t="s">
        <v>18</v>
      </c>
      <c r="AT36" s="42" t="s">
        <v>18</v>
      </c>
      <c r="AU36" s="42" t="s">
        <v>18</v>
      </c>
      <c r="AV36" s="42"/>
      <c r="AW36" s="55"/>
      <c r="AX36" s="54">
        <v>50494</v>
      </c>
      <c r="AY36" s="42">
        <v>50494</v>
      </c>
      <c r="AZ36" s="42">
        <v>12.38</v>
      </c>
      <c r="BA36" s="42">
        <v>12.38</v>
      </c>
      <c r="BB36" s="42">
        <v>12.38</v>
      </c>
      <c r="BC36" s="55"/>
      <c r="BD36" s="54">
        <v>18810</v>
      </c>
      <c r="BE36" s="42">
        <v>20340</v>
      </c>
      <c r="BF36" s="42">
        <v>23530</v>
      </c>
      <c r="BG36" s="42">
        <v>23702</v>
      </c>
      <c r="BH36" s="42">
        <v>23702</v>
      </c>
      <c r="BI36" s="55">
        <v>24952</v>
      </c>
      <c r="BJ36" s="54">
        <v>17.309999999999999</v>
      </c>
      <c r="BK36" s="42">
        <v>24.91</v>
      </c>
      <c r="BL36" s="42">
        <v>24.91</v>
      </c>
      <c r="BM36" s="42">
        <v>40.76</v>
      </c>
      <c r="BN36" s="42">
        <v>46.174999999999997</v>
      </c>
      <c r="BO36" s="55">
        <v>46.174999999999997</v>
      </c>
      <c r="BP36" s="54">
        <v>472</v>
      </c>
      <c r="BQ36" s="42">
        <v>98</v>
      </c>
      <c r="BR36" s="42">
        <v>98</v>
      </c>
      <c r="BS36" s="42">
        <v>98</v>
      </c>
      <c r="BT36" s="42">
        <v>113</v>
      </c>
      <c r="BU36" s="55">
        <v>113</v>
      </c>
      <c r="BV36" s="54" t="s">
        <v>2</v>
      </c>
      <c r="BW36" s="42">
        <v>86</v>
      </c>
      <c r="BX36" s="42">
        <v>86</v>
      </c>
      <c r="BY36" s="42">
        <v>86</v>
      </c>
      <c r="BZ36" s="42">
        <v>222</v>
      </c>
      <c r="CA36" s="55">
        <v>222</v>
      </c>
      <c r="CD36" s="8">
        <v>422269</v>
      </c>
      <c r="CE36" s="8">
        <f t="shared" si="0"/>
        <v>4.2226900000000001</v>
      </c>
      <c r="CF36" s="8">
        <v>422269</v>
      </c>
      <c r="CH36" s="8">
        <v>431631</v>
      </c>
      <c r="CJ36" s="8">
        <v>435554</v>
      </c>
      <c r="CL36" s="8">
        <v>22790</v>
      </c>
      <c r="CM36" s="8">
        <v>912</v>
      </c>
      <c r="CN36" s="8">
        <f t="shared" si="1"/>
        <v>23702</v>
      </c>
      <c r="CO36" s="8">
        <v>24040</v>
      </c>
      <c r="CP36" s="8">
        <v>912</v>
      </c>
      <c r="CQ36" s="8">
        <f t="shared" si="2"/>
        <v>24952</v>
      </c>
    </row>
    <row r="37" spans="1:95" s="8" customFormat="1">
      <c r="A37" s="40" t="s">
        <v>63</v>
      </c>
      <c r="B37" s="50">
        <v>10508</v>
      </c>
      <c r="C37" s="43">
        <v>10508</v>
      </c>
      <c r="D37" s="43">
        <v>14704</v>
      </c>
      <c r="E37" s="43">
        <v>16535</v>
      </c>
      <c r="F37" s="43">
        <v>17337</v>
      </c>
      <c r="G37" s="51">
        <v>18478</v>
      </c>
      <c r="H37" s="50" t="s">
        <v>2</v>
      </c>
      <c r="I37" s="43" t="s">
        <v>18</v>
      </c>
      <c r="J37" s="43" t="s">
        <v>18</v>
      </c>
      <c r="K37" s="43" t="s">
        <v>18</v>
      </c>
      <c r="L37" s="43">
        <v>0</v>
      </c>
      <c r="M37" s="51"/>
      <c r="N37" s="50">
        <v>26</v>
      </c>
      <c r="O37" s="43">
        <v>26</v>
      </c>
      <c r="P37" s="43">
        <v>26</v>
      </c>
      <c r="Q37" s="43">
        <v>26</v>
      </c>
      <c r="R37" s="43">
        <v>26</v>
      </c>
      <c r="S37" s="51">
        <v>26</v>
      </c>
      <c r="T37" s="50">
        <v>64023</v>
      </c>
      <c r="U37" s="43">
        <v>8568</v>
      </c>
      <c r="V37" s="43">
        <v>8568</v>
      </c>
      <c r="W37" s="43">
        <v>8568</v>
      </c>
      <c r="X37" s="43">
        <v>8568</v>
      </c>
      <c r="Y37" s="51">
        <v>8568</v>
      </c>
      <c r="Z37" s="50">
        <v>91307</v>
      </c>
      <c r="AA37" s="43">
        <v>91307</v>
      </c>
      <c r="AB37" s="43">
        <v>91307</v>
      </c>
      <c r="AC37" s="43">
        <v>91349</v>
      </c>
      <c r="AD37" s="43">
        <v>91350</v>
      </c>
      <c r="AE37" s="51">
        <v>91402</v>
      </c>
      <c r="AF37" s="50">
        <v>7673</v>
      </c>
      <c r="AG37" s="43">
        <v>64023</v>
      </c>
      <c r="AH37" s="43">
        <v>64023</v>
      </c>
      <c r="AI37" s="43">
        <v>64023</v>
      </c>
      <c r="AJ37" s="43">
        <v>84023</v>
      </c>
      <c r="AK37" s="51">
        <v>84023</v>
      </c>
      <c r="AL37" s="50">
        <v>80.03</v>
      </c>
      <c r="AM37" s="43">
        <v>180.03</v>
      </c>
      <c r="AN37" s="43">
        <v>180.03</v>
      </c>
      <c r="AO37" s="43">
        <v>280.02999999999997</v>
      </c>
      <c r="AP37" s="43">
        <v>280.02999999999997</v>
      </c>
      <c r="AQ37" s="51">
        <v>280.02999999999997</v>
      </c>
      <c r="AR37" s="50" t="s">
        <v>2</v>
      </c>
      <c r="AS37" s="43" t="s">
        <v>18</v>
      </c>
      <c r="AT37" s="43">
        <v>4</v>
      </c>
      <c r="AU37" s="43">
        <v>4</v>
      </c>
      <c r="AV37" s="43">
        <v>4</v>
      </c>
      <c r="AW37" s="51">
        <v>24</v>
      </c>
      <c r="AX37" s="50">
        <v>10534</v>
      </c>
      <c r="AY37" s="43">
        <v>10534</v>
      </c>
      <c r="AZ37" s="43">
        <v>5.05</v>
      </c>
      <c r="BA37" s="43">
        <v>5.05</v>
      </c>
      <c r="BB37" s="43">
        <v>5.05</v>
      </c>
      <c r="BC37" s="51"/>
      <c r="BD37" s="50">
        <v>250</v>
      </c>
      <c r="BE37" s="43">
        <v>350</v>
      </c>
      <c r="BF37" s="43">
        <v>1100</v>
      </c>
      <c r="BG37" s="43">
        <v>1400</v>
      </c>
      <c r="BH37" s="43">
        <v>2150</v>
      </c>
      <c r="BI37" s="51">
        <v>2150</v>
      </c>
      <c r="BJ37" s="50">
        <v>2</v>
      </c>
      <c r="BK37" s="43">
        <v>3.07</v>
      </c>
      <c r="BL37" s="43">
        <v>3.07</v>
      </c>
      <c r="BM37" s="43">
        <v>4.0199999999999996</v>
      </c>
      <c r="BN37" s="43">
        <v>4.0199999999999996</v>
      </c>
      <c r="BO37" s="51">
        <v>5.0199999999999996</v>
      </c>
      <c r="BP37" s="50">
        <v>1171</v>
      </c>
      <c r="BQ37" s="43">
        <v>472</v>
      </c>
      <c r="BR37" s="43">
        <v>472</v>
      </c>
      <c r="BS37" s="43">
        <v>476</v>
      </c>
      <c r="BT37" s="43">
        <v>476</v>
      </c>
      <c r="BU37" s="51">
        <v>476</v>
      </c>
      <c r="BV37" s="50">
        <v>34</v>
      </c>
      <c r="BW37" s="43">
        <v>34</v>
      </c>
      <c r="BX37" s="43">
        <v>34</v>
      </c>
      <c r="BY37" s="43">
        <v>118</v>
      </c>
      <c r="BZ37" s="43">
        <v>118</v>
      </c>
      <c r="CA37" s="51">
        <v>118</v>
      </c>
      <c r="CD37" s="8">
        <v>10508</v>
      </c>
      <c r="CE37" s="8">
        <f t="shared" si="0"/>
        <v>0.10508000000000001</v>
      </c>
      <c r="CF37" s="8">
        <v>10508</v>
      </c>
      <c r="CH37" s="8">
        <v>14704</v>
      </c>
      <c r="CJ37" s="8">
        <v>16535</v>
      </c>
      <c r="CL37" s="8">
        <v>2150</v>
      </c>
      <c r="CN37" s="8">
        <f t="shared" si="1"/>
        <v>2150</v>
      </c>
      <c r="CO37" s="8">
        <v>2150</v>
      </c>
      <c r="CQ37" s="8">
        <f t="shared" si="2"/>
        <v>2150</v>
      </c>
    </row>
    <row r="38" spans="1:95" s="8" customFormat="1">
      <c r="A38" s="40" t="s">
        <v>64</v>
      </c>
      <c r="B38" s="54">
        <v>318510</v>
      </c>
      <c r="C38" s="42">
        <v>318510</v>
      </c>
      <c r="D38" s="42">
        <v>355496</v>
      </c>
      <c r="E38" s="42">
        <v>366018</v>
      </c>
      <c r="F38" s="42">
        <v>366018</v>
      </c>
      <c r="G38" s="55">
        <v>366595</v>
      </c>
      <c r="H38" s="54" t="s">
        <v>2</v>
      </c>
      <c r="I38" s="42" t="s">
        <v>18</v>
      </c>
      <c r="J38" s="42" t="s">
        <v>18</v>
      </c>
      <c r="K38" s="42" t="s">
        <v>18</v>
      </c>
      <c r="L38" s="42">
        <v>0</v>
      </c>
      <c r="M38" s="55"/>
      <c r="N38" s="54">
        <v>48</v>
      </c>
      <c r="O38" s="42">
        <v>48</v>
      </c>
      <c r="P38" s="42">
        <v>48</v>
      </c>
      <c r="Q38" s="42">
        <v>48</v>
      </c>
      <c r="R38" s="42">
        <v>48</v>
      </c>
      <c r="S38" s="55">
        <v>48</v>
      </c>
      <c r="T38" s="54">
        <v>3662</v>
      </c>
      <c r="U38" s="42">
        <v>8076</v>
      </c>
      <c r="V38" s="42">
        <v>8726</v>
      </c>
      <c r="W38" s="42">
        <v>8726</v>
      </c>
      <c r="X38" s="42">
        <v>8726</v>
      </c>
      <c r="Y38" s="55">
        <v>8726</v>
      </c>
      <c r="Z38" s="54">
        <v>111090</v>
      </c>
      <c r="AA38" s="42" t="s">
        <v>21</v>
      </c>
      <c r="AB38" s="42">
        <v>135067</v>
      </c>
      <c r="AC38" s="42">
        <v>143133</v>
      </c>
      <c r="AD38" s="42">
        <v>145085</v>
      </c>
      <c r="AE38" s="55">
        <v>146388</v>
      </c>
      <c r="AF38" s="54">
        <v>27512</v>
      </c>
      <c r="AG38" s="42">
        <v>17662</v>
      </c>
      <c r="AH38" s="42">
        <v>17662</v>
      </c>
      <c r="AI38" s="42">
        <v>17662</v>
      </c>
      <c r="AJ38" s="42">
        <v>17662</v>
      </c>
      <c r="AK38" s="55">
        <v>17662</v>
      </c>
      <c r="AL38" s="54">
        <v>675</v>
      </c>
      <c r="AM38" s="42">
        <v>775</v>
      </c>
      <c r="AN38" s="42">
        <v>829</v>
      </c>
      <c r="AO38" s="42">
        <v>889</v>
      </c>
      <c r="AP38" s="42">
        <v>889</v>
      </c>
      <c r="AQ38" s="55">
        <v>889</v>
      </c>
      <c r="AR38" s="54">
        <v>38</v>
      </c>
      <c r="AS38" s="42">
        <v>38</v>
      </c>
      <c r="AT38" s="42">
        <v>74</v>
      </c>
      <c r="AU38" s="42">
        <v>74</v>
      </c>
      <c r="AV38" s="42">
        <v>74</v>
      </c>
      <c r="AW38" s="55">
        <v>74</v>
      </c>
      <c r="AX38" s="54">
        <v>7959</v>
      </c>
      <c r="AY38" s="42">
        <v>7959</v>
      </c>
      <c r="AZ38" s="42">
        <v>2</v>
      </c>
      <c r="BA38" s="42">
        <v>2</v>
      </c>
      <c r="BB38" s="42">
        <v>2</v>
      </c>
      <c r="BC38" s="55"/>
      <c r="BD38" s="54">
        <v>17150</v>
      </c>
      <c r="BE38" s="42">
        <v>24743</v>
      </c>
      <c r="BF38" s="42">
        <v>26168</v>
      </c>
      <c r="BG38" s="42">
        <v>26168</v>
      </c>
      <c r="BH38" s="42">
        <v>26168</v>
      </c>
      <c r="BI38" s="55">
        <v>28718</v>
      </c>
      <c r="BJ38" s="54" t="s">
        <v>2</v>
      </c>
      <c r="BK38" s="42" t="s">
        <v>18</v>
      </c>
      <c r="BL38" s="42" t="s">
        <v>18</v>
      </c>
      <c r="BM38" s="42" t="s">
        <v>18</v>
      </c>
      <c r="BN38" s="42">
        <v>1.1659999999999999</v>
      </c>
      <c r="BO38" s="55">
        <v>1.1599999999999999</v>
      </c>
      <c r="BP38" s="54" t="s">
        <v>18</v>
      </c>
      <c r="BQ38" s="42">
        <v>1176</v>
      </c>
      <c r="BR38" s="42">
        <v>1177</v>
      </c>
      <c r="BS38" s="42">
        <v>1177</v>
      </c>
      <c r="BT38" s="42">
        <v>1177</v>
      </c>
      <c r="BU38" s="55">
        <v>1177</v>
      </c>
      <c r="BV38" s="54">
        <v>2</v>
      </c>
      <c r="BW38" s="42">
        <v>2</v>
      </c>
      <c r="BX38" s="42">
        <v>2</v>
      </c>
      <c r="BY38" s="42">
        <v>2</v>
      </c>
      <c r="BZ38" s="42">
        <v>2</v>
      </c>
      <c r="CA38" s="55">
        <v>2</v>
      </c>
      <c r="CD38" s="8">
        <v>318510</v>
      </c>
      <c r="CE38" s="8">
        <f t="shared" si="0"/>
        <v>3.1850999999999998</v>
      </c>
      <c r="CF38" s="8">
        <v>318510</v>
      </c>
      <c r="CH38" s="8">
        <v>355496</v>
      </c>
      <c r="CJ38" s="8">
        <v>366018</v>
      </c>
      <c r="CL38" s="8">
        <v>24718</v>
      </c>
      <c r="CM38" s="8">
        <v>1450</v>
      </c>
      <c r="CN38" s="8">
        <f t="shared" si="1"/>
        <v>26168</v>
      </c>
      <c r="CO38" s="8">
        <v>27268</v>
      </c>
      <c r="CP38" s="8">
        <v>1450</v>
      </c>
      <c r="CQ38" s="8">
        <f t="shared" si="2"/>
        <v>28718</v>
      </c>
    </row>
    <row r="39" spans="1:95" s="8" customFormat="1">
      <c r="A39" s="40" t="s">
        <v>65</v>
      </c>
      <c r="B39" s="50">
        <v>137</v>
      </c>
      <c r="C39" s="43">
        <v>137</v>
      </c>
      <c r="D39" s="43">
        <v>137</v>
      </c>
      <c r="E39" s="43">
        <v>137</v>
      </c>
      <c r="F39" s="43">
        <v>137</v>
      </c>
      <c r="G39" s="51">
        <v>137</v>
      </c>
      <c r="H39" s="50">
        <v>2</v>
      </c>
      <c r="I39" s="43">
        <v>2</v>
      </c>
      <c r="J39" s="43">
        <v>2</v>
      </c>
      <c r="K39" s="43">
        <v>2</v>
      </c>
      <c r="L39" s="43">
        <v>2</v>
      </c>
      <c r="M39" s="51"/>
      <c r="N39" s="50">
        <v>5</v>
      </c>
      <c r="O39" s="43">
        <v>5</v>
      </c>
      <c r="P39" s="43">
        <v>5</v>
      </c>
      <c r="Q39" s="43">
        <v>5</v>
      </c>
      <c r="R39" s="43">
        <v>5</v>
      </c>
      <c r="S39" s="51">
        <v>5</v>
      </c>
      <c r="T39" s="50">
        <v>6296</v>
      </c>
      <c r="U39" s="43">
        <v>358</v>
      </c>
      <c r="V39" s="43">
        <v>390</v>
      </c>
      <c r="W39" s="43">
        <v>390</v>
      </c>
      <c r="X39" s="43">
        <v>390</v>
      </c>
      <c r="Y39" s="51">
        <v>390</v>
      </c>
      <c r="Z39" s="50">
        <v>405</v>
      </c>
      <c r="AA39" s="43">
        <v>405</v>
      </c>
      <c r="AB39" s="43">
        <v>468</v>
      </c>
      <c r="AC39" s="43">
        <v>468</v>
      </c>
      <c r="AD39" s="43">
        <v>468</v>
      </c>
      <c r="AE39" s="51">
        <v>468</v>
      </c>
      <c r="AF39" s="50">
        <v>358</v>
      </c>
      <c r="AG39" s="43">
        <v>6296</v>
      </c>
      <c r="AH39" s="43">
        <v>6296</v>
      </c>
      <c r="AI39" s="43">
        <v>6296</v>
      </c>
      <c r="AJ39" s="43">
        <v>6296</v>
      </c>
      <c r="AK39" s="51">
        <v>6296</v>
      </c>
      <c r="AL39" s="50">
        <v>167</v>
      </c>
      <c r="AM39" s="43">
        <v>167</v>
      </c>
      <c r="AN39" s="43">
        <v>167</v>
      </c>
      <c r="AO39" s="43">
        <v>167</v>
      </c>
      <c r="AP39" s="43">
        <v>167</v>
      </c>
      <c r="AQ39" s="51">
        <v>167</v>
      </c>
      <c r="AR39" s="50" t="s">
        <v>2</v>
      </c>
      <c r="AS39" s="43" t="s">
        <v>18</v>
      </c>
      <c r="AT39" s="43" t="s">
        <v>18</v>
      </c>
      <c r="AU39" s="43" t="s">
        <v>18</v>
      </c>
      <c r="AV39" s="43"/>
      <c r="AW39" s="51"/>
      <c r="AX39" s="50">
        <v>60</v>
      </c>
      <c r="AY39" s="43">
        <v>60</v>
      </c>
      <c r="AZ39" s="43" t="s">
        <v>18</v>
      </c>
      <c r="BA39" s="43" t="s">
        <v>18</v>
      </c>
      <c r="BB39" s="43" t="s">
        <v>18</v>
      </c>
      <c r="BC39" s="51"/>
      <c r="BD39" s="50" t="s">
        <v>2</v>
      </c>
      <c r="BE39" s="43" t="s">
        <v>18</v>
      </c>
      <c r="BF39" s="43" t="s">
        <v>18</v>
      </c>
      <c r="BG39" s="43" t="s">
        <v>18</v>
      </c>
      <c r="BH39" s="43">
        <v>0</v>
      </c>
      <c r="BI39" s="51">
        <v>0</v>
      </c>
      <c r="BJ39" s="50" t="s">
        <v>2</v>
      </c>
      <c r="BK39" s="43" t="s">
        <v>18</v>
      </c>
      <c r="BL39" s="43" t="s">
        <v>18</v>
      </c>
      <c r="BM39" s="43" t="s">
        <v>18</v>
      </c>
      <c r="BN39" s="43"/>
      <c r="BO39" s="51"/>
      <c r="BP39" s="50" t="s">
        <v>2</v>
      </c>
      <c r="BQ39" s="43" t="s">
        <v>18</v>
      </c>
      <c r="BR39" s="43" t="s">
        <v>18</v>
      </c>
      <c r="BS39" s="43" t="s">
        <v>18</v>
      </c>
      <c r="BT39" s="43"/>
      <c r="BU39" s="51"/>
      <c r="BV39" s="50" t="s">
        <v>2</v>
      </c>
      <c r="BW39" s="43" t="s">
        <v>18</v>
      </c>
      <c r="BX39" s="43" t="s">
        <v>18</v>
      </c>
      <c r="BY39" s="43" t="s">
        <v>18</v>
      </c>
      <c r="BZ39" s="43"/>
      <c r="CA39" s="51"/>
      <c r="CD39" s="8">
        <v>137</v>
      </c>
      <c r="CE39" s="8">
        <f t="shared" si="0"/>
        <v>1.3699999999999999E-3</v>
      </c>
      <c r="CF39" s="8">
        <v>137</v>
      </c>
      <c r="CH39" s="8">
        <v>137</v>
      </c>
      <c r="CJ39" s="8">
        <v>137</v>
      </c>
      <c r="CN39" s="8">
        <f t="shared" si="1"/>
        <v>0</v>
      </c>
      <c r="CQ39" s="8">
        <f t="shared" si="2"/>
        <v>0</v>
      </c>
    </row>
    <row r="40" spans="1:95" s="8" customFormat="1">
      <c r="A40" s="40" t="s">
        <v>66</v>
      </c>
      <c r="B40" s="54">
        <v>97</v>
      </c>
      <c r="C40" s="42">
        <v>97</v>
      </c>
      <c r="D40" s="42">
        <v>97</v>
      </c>
      <c r="E40" s="42">
        <v>97</v>
      </c>
      <c r="F40" s="42">
        <v>97</v>
      </c>
      <c r="G40" s="55">
        <v>97</v>
      </c>
      <c r="H40" s="54" t="s">
        <v>2</v>
      </c>
      <c r="I40" s="42" t="s">
        <v>18</v>
      </c>
      <c r="J40" s="42" t="s">
        <v>18</v>
      </c>
      <c r="K40" s="42" t="s">
        <v>18</v>
      </c>
      <c r="L40" s="42">
        <v>0</v>
      </c>
      <c r="M40" s="55"/>
      <c r="N40" s="54">
        <v>12</v>
      </c>
      <c r="O40" s="42">
        <v>12</v>
      </c>
      <c r="P40" s="42">
        <v>12</v>
      </c>
      <c r="Q40" s="42">
        <v>12</v>
      </c>
      <c r="R40" s="42">
        <v>12</v>
      </c>
      <c r="S40" s="55">
        <v>12</v>
      </c>
      <c r="T40" s="54">
        <v>1675</v>
      </c>
      <c r="U40" s="42">
        <v>229</v>
      </c>
      <c r="V40" s="42">
        <v>898</v>
      </c>
      <c r="W40" s="42">
        <v>898</v>
      </c>
      <c r="X40" s="42">
        <v>898</v>
      </c>
      <c r="Y40" s="55">
        <v>898</v>
      </c>
      <c r="Z40" s="54">
        <v>275</v>
      </c>
      <c r="AA40" s="42">
        <v>275</v>
      </c>
      <c r="AB40" s="42">
        <v>275</v>
      </c>
      <c r="AC40" s="42">
        <v>275</v>
      </c>
      <c r="AD40" s="42">
        <v>275</v>
      </c>
      <c r="AE40" s="55">
        <v>275</v>
      </c>
      <c r="AF40" s="54" t="s">
        <v>18</v>
      </c>
      <c r="AG40" s="42">
        <v>1675</v>
      </c>
      <c r="AH40" s="42">
        <v>1675</v>
      </c>
      <c r="AI40" s="42">
        <v>1675</v>
      </c>
      <c r="AJ40" s="42">
        <v>1675</v>
      </c>
      <c r="AK40" s="55">
        <v>1675</v>
      </c>
      <c r="AL40" s="54" t="s">
        <v>2</v>
      </c>
      <c r="AM40" s="42">
        <v>0</v>
      </c>
      <c r="AN40" s="42">
        <v>0</v>
      </c>
      <c r="AO40" s="42">
        <v>0</v>
      </c>
      <c r="AP40" s="42">
        <v>730</v>
      </c>
      <c r="AQ40" s="55">
        <v>730</v>
      </c>
      <c r="AR40" s="54" t="s">
        <v>2</v>
      </c>
      <c r="AS40" s="42" t="s">
        <v>18</v>
      </c>
      <c r="AT40" s="42" t="s">
        <v>18</v>
      </c>
      <c r="AU40" s="42" t="s">
        <v>18</v>
      </c>
      <c r="AV40" s="42"/>
      <c r="AW40" s="55"/>
      <c r="AX40" s="54">
        <v>1529</v>
      </c>
      <c r="AY40" s="42">
        <v>1529</v>
      </c>
      <c r="AZ40" s="42" t="s">
        <v>18</v>
      </c>
      <c r="BA40" s="42" t="s">
        <v>18</v>
      </c>
      <c r="BB40" s="42" t="s">
        <v>18</v>
      </c>
      <c r="BC40" s="55"/>
      <c r="BD40" s="54" t="s">
        <v>2</v>
      </c>
      <c r="BE40" s="42" t="s">
        <v>18</v>
      </c>
      <c r="BF40" s="42" t="s">
        <v>18</v>
      </c>
      <c r="BG40" s="42" t="s">
        <v>18</v>
      </c>
      <c r="BH40" s="42">
        <v>0</v>
      </c>
      <c r="BI40" s="55">
        <v>0</v>
      </c>
      <c r="BJ40" s="54" t="s">
        <v>2</v>
      </c>
      <c r="BK40" s="42">
        <v>0.33</v>
      </c>
      <c r="BL40" s="42">
        <v>0.33</v>
      </c>
      <c r="BM40" s="42" t="s">
        <v>18</v>
      </c>
      <c r="BN40" s="42"/>
      <c r="BO40" s="55"/>
      <c r="BP40" s="54" t="s">
        <v>2</v>
      </c>
      <c r="BQ40" s="42" t="s">
        <v>18</v>
      </c>
      <c r="BR40" s="42" t="s">
        <v>18</v>
      </c>
      <c r="BS40" s="42" t="s">
        <v>18</v>
      </c>
      <c r="BT40" s="42"/>
      <c r="BU40" s="55"/>
      <c r="BV40" s="54" t="s">
        <v>2</v>
      </c>
      <c r="BW40" s="42" t="s">
        <v>18</v>
      </c>
      <c r="BX40" s="42" t="s">
        <v>18</v>
      </c>
      <c r="BY40" s="42" t="s">
        <v>18</v>
      </c>
      <c r="BZ40" s="42"/>
      <c r="CA40" s="55"/>
      <c r="CD40" s="8">
        <v>97</v>
      </c>
      <c r="CE40" s="8">
        <f t="shared" si="0"/>
        <v>9.7000000000000005E-4</v>
      </c>
      <c r="CF40" s="8">
        <v>97</v>
      </c>
      <c r="CH40" s="8">
        <v>97</v>
      </c>
      <c r="CJ40" s="8">
        <v>97</v>
      </c>
      <c r="CN40" s="8">
        <f t="shared" si="1"/>
        <v>0</v>
      </c>
      <c r="CQ40" s="8">
        <f t="shared" si="2"/>
        <v>0</v>
      </c>
    </row>
    <row r="41" spans="1:95" s="8" customFormat="1">
      <c r="A41" s="40" t="s">
        <v>67</v>
      </c>
      <c r="B41" s="50">
        <v>169</v>
      </c>
      <c r="C41" s="43">
        <v>169</v>
      </c>
      <c r="D41" s="43">
        <v>169</v>
      </c>
      <c r="E41" s="43">
        <v>169</v>
      </c>
      <c r="F41" s="43">
        <v>169</v>
      </c>
      <c r="G41" s="51">
        <v>169</v>
      </c>
      <c r="H41" s="50" t="s">
        <v>2</v>
      </c>
      <c r="I41" s="43" t="s">
        <v>18</v>
      </c>
      <c r="J41" s="43" t="s">
        <v>18</v>
      </c>
      <c r="K41" s="43" t="s">
        <v>18</v>
      </c>
      <c r="L41" s="43">
        <v>0</v>
      </c>
      <c r="M41" s="51"/>
      <c r="N41" s="50" t="s">
        <v>2</v>
      </c>
      <c r="O41" s="43" t="s">
        <v>18</v>
      </c>
      <c r="P41" s="43" t="s">
        <v>18</v>
      </c>
      <c r="Q41" s="43" t="s">
        <v>18</v>
      </c>
      <c r="R41" s="43">
        <v>0</v>
      </c>
      <c r="S41" s="51">
        <v>0</v>
      </c>
      <c r="T41" s="50" t="s">
        <v>2</v>
      </c>
      <c r="U41" s="43" t="s">
        <v>18</v>
      </c>
      <c r="V41" s="43" t="s">
        <v>18</v>
      </c>
      <c r="W41" s="43" t="s">
        <v>18</v>
      </c>
      <c r="X41" s="43">
        <v>0</v>
      </c>
      <c r="Y41" s="51">
        <v>0</v>
      </c>
      <c r="Z41" s="50" t="s">
        <v>2</v>
      </c>
      <c r="AA41" s="43" t="s">
        <v>18</v>
      </c>
      <c r="AB41" s="43" t="s">
        <v>18</v>
      </c>
      <c r="AC41" s="43" t="s">
        <v>18</v>
      </c>
      <c r="AD41" s="43">
        <v>0</v>
      </c>
      <c r="AE41" s="51">
        <v>0</v>
      </c>
      <c r="AF41" s="50" t="s">
        <v>2</v>
      </c>
      <c r="AG41" s="43" t="s">
        <v>18</v>
      </c>
      <c r="AH41" s="43" t="s">
        <v>18</v>
      </c>
      <c r="AI41" s="43" t="s">
        <v>18</v>
      </c>
      <c r="AJ41" s="43">
        <v>0</v>
      </c>
      <c r="AK41" s="51">
        <v>0</v>
      </c>
      <c r="AL41" s="50" t="s">
        <v>2</v>
      </c>
      <c r="AM41" s="43">
        <v>0</v>
      </c>
      <c r="AN41" s="43">
        <v>0</v>
      </c>
      <c r="AO41" s="43">
        <v>0</v>
      </c>
      <c r="AP41" s="43">
        <v>0</v>
      </c>
      <c r="AQ41" s="51">
        <v>0</v>
      </c>
      <c r="AR41" s="50" t="s">
        <v>2</v>
      </c>
      <c r="AS41" s="43" t="s">
        <v>18</v>
      </c>
      <c r="AT41" s="43" t="s">
        <v>18</v>
      </c>
      <c r="AU41" s="43" t="s">
        <v>18</v>
      </c>
      <c r="AV41" s="43"/>
      <c r="AW41" s="51"/>
      <c r="AX41" s="50">
        <v>80</v>
      </c>
      <c r="AY41" s="43">
        <v>80</v>
      </c>
      <c r="AZ41" s="43" t="s">
        <v>18</v>
      </c>
      <c r="BA41" s="43" t="s">
        <v>18</v>
      </c>
      <c r="BB41" s="43" t="s">
        <v>18</v>
      </c>
      <c r="BC41" s="51"/>
      <c r="BD41" s="50" t="s">
        <v>2</v>
      </c>
      <c r="BE41" s="43" t="s">
        <v>18</v>
      </c>
      <c r="BF41" s="43" t="s">
        <v>18</v>
      </c>
      <c r="BG41" s="43" t="s">
        <v>18</v>
      </c>
      <c r="BH41" s="43">
        <v>0</v>
      </c>
      <c r="BI41" s="51">
        <v>0</v>
      </c>
      <c r="BJ41" s="50" t="s">
        <v>2</v>
      </c>
      <c r="BK41" s="43" t="s">
        <v>18</v>
      </c>
      <c r="BL41" s="43" t="s">
        <v>18</v>
      </c>
      <c r="BM41" s="43" t="s">
        <v>18</v>
      </c>
      <c r="BN41" s="43"/>
      <c r="BO41" s="51"/>
      <c r="BP41" s="50" t="s">
        <v>2</v>
      </c>
      <c r="BQ41" s="43" t="s">
        <v>18</v>
      </c>
      <c r="BR41" s="43" t="s">
        <v>18</v>
      </c>
      <c r="BS41" s="43" t="s">
        <v>18</v>
      </c>
      <c r="BT41" s="43"/>
      <c r="BU41" s="51"/>
      <c r="BV41" s="50" t="s">
        <v>2</v>
      </c>
      <c r="BW41" s="43" t="s">
        <v>18</v>
      </c>
      <c r="BX41" s="43" t="s">
        <v>18</v>
      </c>
      <c r="BY41" s="43" t="s">
        <v>18</v>
      </c>
      <c r="BZ41" s="43"/>
      <c r="CA41" s="51"/>
      <c r="CD41" s="8">
        <v>169</v>
      </c>
      <c r="CE41" s="8">
        <f t="shared" si="0"/>
        <v>1.6900000000000001E-3</v>
      </c>
      <c r="CF41" s="8">
        <v>169</v>
      </c>
      <c r="CH41" s="8">
        <v>169</v>
      </c>
      <c r="CJ41" s="8">
        <v>169</v>
      </c>
      <c r="CN41" s="8">
        <f t="shared" si="1"/>
        <v>0</v>
      </c>
      <c r="CQ41" s="8">
        <f t="shared" si="2"/>
        <v>0</v>
      </c>
    </row>
    <row r="42" spans="1:95" s="8" customFormat="1">
      <c r="A42" s="40" t="s">
        <v>68</v>
      </c>
      <c r="B42" s="54" t="s">
        <v>2</v>
      </c>
      <c r="C42" s="42" t="s">
        <v>2</v>
      </c>
      <c r="D42" s="42" t="s">
        <v>18</v>
      </c>
      <c r="E42" s="42" t="s">
        <v>18</v>
      </c>
      <c r="F42" s="42"/>
      <c r="G42" s="55"/>
      <c r="H42" s="54" t="s">
        <v>2</v>
      </c>
      <c r="I42" s="42" t="s">
        <v>18</v>
      </c>
      <c r="J42" s="42" t="s">
        <v>18</v>
      </c>
      <c r="K42" s="42" t="s">
        <v>18</v>
      </c>
      <c r="L42" s="42">
        <v>0</v>
      </c>
      <c r="M42" s="55"/>
      <c r="N42" s="54" t="s">
        <v>2</v>
      </c>
      <c r="O42" s="42" t="s">
        <v>18</v>
      </c>
      <c r="P42" s="42" t="s">
        <v>18</v>
      </c>
      <c r="Q42" s="42" t="s">
        <v>18</v>
      </c>
      <c r="R42" s="42">
        <v>0</v>
      </c>
      <c r="S42" s="55">
        <v>0</v>
      </c>
      <c r="T42" s="54" t="s">
        <v>2</v>
      </c>
      <c r="U42" s="42" t="s">
        <v>18</v>
      </c>
      <c r="V42" s="42" t="s">
        <v>18</v>
      </c>
      <c r="W42" s="42" t="s">
        <v>18</v>
      </c>
      <c r="X42" s="42">
        <v>0</v>
      </c>
      <c r="Y42" s="55">
        <v>0</v>
      </c>
      <c r="Z42" s="54" t="s">
        <v>2</v>
      </c>
      <c r="AA42" s="42" t="s">
        <v>18</v>
      </c>
      <c r="AB42" s="42" t="s">
        <v>18</v>
      </c>
      <c r="AC42" s="42" t="s">
        <v>18</v>
      </c>
      <c r="AD42" s="42">
        <v>0</v>
      </c>
      <c r="AE42" s="55">
        <v>0</v>
      </c>
      <c r="AF42" s="54" t="s">
        <v>2</v>
      </c>
      <c r="AG42" s="42" t="s">
        <v>18</v>
      </c>
      <c r="AH42" s="42" t="s">
        <v>18</v>
      </c>
      <c r="AI42" s="42" t="s">
        <v>18</v>
      </c>
      <c r="AJ42" s="42">
        <v>0</v>
      </c>
      <c r="AK42" s="55">
        <v>0</v>
      </c>
      <c r="AL42" s="54" t="s">
        <v>2</v>
      </c>
      <c r="AM42" s="42">
        <v>0</v>
      </c>
      <c r="AN42" s="42">
        <v>0</v>
      </c>
      <c r="AO42" s="42">
        <v>0</v>
      </c>
      <c r="AP42" s="42">
        <v>0</v>
      </c>
      <c r="AQ42" s="55">
        <v>0</v>
      </c>
      <c r="AR42" s="54" t="s">
        <v>2</v>
      </c>
      <c r="AS42" s="42" t="s">
        <v>18</v>
      </c>
      <c r="AT42" s="42" t="s">
        <v>18</v>
      </c>
      <c r="AU42" s="42" t="s">
        <v>18</v>
      </c>
      <c r="AV42" s="42"/>
      <c r="AW42" s="55"/>
      <c r="AX42" s="54" t="s">
        <v>2</v>
      </c>
      <c r="AY42" s="42" t="s">
        <v>18</v>
      </c>
      <c r="AZ42" s="42" t="s">
        <v>18</v>
      </c>
      <c r="BA42" s="42" t="s">
        <v>18</v>
      </c>
      <c r="BB42" s="42" t="s">
        <v>18</v>
      </c>
      <c r="BC42" s="55"/>
      <c r="BD42" s="54" t="s">
        <v>2</v>
      </c>
      <c r="BE42" s="42" t="s">
        <v>18</v>
      </c>
      <c r="BF42" s="42" t="s">
        <v>18</v>
      </c>
      <c r="BG42" s="42" t="s">
        <v>18</v>
      </c>
      <c r="BH42" s="42">
        <v>0</v>
      </c>
      <c r="BI42" s="55">
        <v>0</v>
      </c>
      <c r="BJ42" s="54" t="s">
        <v>2</v>
      </c>
      <c r="BK42" s="42" t="s">
        <v>18</v>
      </c>
      <c r="BL42" s="42" t="s">
        <v>18</v>
      </c>
      <c r="BM42" s="42" t="s">
        <v>18</v>
      </c>
      <c r="BN42" s="42"/>
      <c r="BO42" s="55"/>
      <c r="BP42" s="54" t="s">
        <v>2</v>
      </c>
      <c r="BQ42" s="42" t="s">
        <v>18</v>
      </c>
      <c r="BR42" s="42" t="s">
        <v>18</v>
      </c>
      <c r="BS42" s="42" t="s">
        <v>18</v>
      </c>
      <c r="BT42" s="42"/>
      <c r="BU42" s="55"/>
      <c r="BV42" s="54" t="s">
        <v>2</v>
      </c>
      <c r="BW42" s="42" t="s">
        <v>18</v>
      </c>
      <c r="BX42" s="42" t="s">
        <v>18</v>
      </c>
      <c r="BY42" s="42" t="s">
        <v>18</v>
      </c>
      <c r="BZ42" s="42"/>
      <c r="CA42" s="55"/>
      <c r="CD42" s="8" t="s">
        <v>2</v>
      </c>
      <c r="CF42" s="8" t="s">
        <v>2</v>
      </c>
      <c r="CH42" s="8" t="s">
        <v>18</v>
      </c>
      <c r="CJ42" s="8" t="s">
        <v>18</v>
      </c>
      <c r="CN42" s="8">
        <f t="shared" si="1"/>
        <v>0</v>
      </c>
      <c r="CQ42" s="8">
        <f t="shared" si="2"/>
        <v>0</v>
      </c>
    </row>
    <row r="43" spans="1:95" s="8" customFormat="1">
      <c r="A43" s="40" t="s">
        <v>69</v>
      </c>
      <c r="B43" s="50">
        <v>679</v>
      </c>
      <c r="C43" s="43">
        <v>679</v>
      </c>
      <c r="D43" s="43">
        <v>681</v>
      </c>
      <c r="E43" s="43">
        <v>681</v>
      </c>
      <c r="F43" s="43">
        <v>681</v>
      </c>
      <c r="G43" s="51">
        <v>681</v>
      </c>
      <c r="H43" s="50" t="s">
        <v>2</v>
      </c>
      <c r="I43" s="43" t="s">
        <v>18</v>
      </c>
      <c r="J43" s="43" t="s">
        <v>18</v>
      </c>
      <c r="K43" s="43" t="s">
        <v>18</v>
      </c>
      <c r="L43" s="43">
        <v>0</v>
      </c>
      <c r="M43" s="51"/>
      <c r="N43" s="50">
        <v>89</v>
      </c>
      <c r="O43" s="43">
        <v>89</v>
      </c>
      <c r="P43" s="43">
        <v>90</v>
      </c>
      <c r="Q43" s="43">
        <v>90</v>
      </c>
      <c r="R43" s="43">
        <v>90</v>
      </c>
      <c r="S43" s="51">
        <v>90</v>
      </c>
      <c r="T43" s="50">
        <v>4753</v>
      </c>
      <c r="U43" s="43">
        <v>301</v>
      </c>
      <c r="V43" s="43">
        <v>301</v>
      </c>
      <c r="W43" s="43">
        <v>301</v>
      </c>
      <c r="X43" s="43">
        <v>301</v>
      </c>
      <c r="Y43" s="51">
        <v>301</v>
      </c>
      <c r="Z43" s="50" t="s">
        <v>2</v>
      </c>
      <c r="AA43" s="43" t="s">
        <v>18</v>
      </c>
      <c r="AB43" s="43" t="s">
        <v>18</v>
      </c>
      <c r="AC43" s="43" t="s">
        <v>18</v>
      </c>
      <c r="AD43" s="43">
        <v>0</v>
      </c>
      <c r="AE43" s="51">
        <v>0</v>
      </c>
      <c r="AF43" s="50">
        <v>301</v>
      </c>
      <c r="AG43" s="43">
        <v>4807</v>
      </c>
      <c r="AH43" s="43">
        <v>4807</v>
      </c>
      <c r="AI43" s="43">
        <v>4807</v>
      </c>
      <c r="AJ43" s="43">
        <v>4807</v>
      </c>
      <c r="AK43" s="51">
        <v>4807</v>
      </c>
      <c r="AL43" s="50">
        <v>80</v>
      </c>
      <c r="AM43" s="43">
        <v>80</v>
      </c>
      <c r="AN43" s="43">
        <v>82</v>
      </c>
      <c r="AO43" s="43">
        <v>332</v>
      </c>
      <c r="AP43" s="43">
        <v>332</v>
      </c>
      <c r="AQ43" s="51">
        <v>332</v>
      </c>
      <c r="AR43" s="50" t="s">
        <v>2</v>
      </c>
      <c r="AS43" s="43" t="s">
        <v>18</v>
      </c>
      <c r="AT43" s="43" t="s">
        <v>18</v>
      </c>
      <c r="AU43" s="43" t="s">
        <v>18</v>
      </c>
      <c r="AV43" s="43"/>
      <c r="AW43" s="51"/>
      <c r="AX43" s="50">
        <v>27990</v>
      </c>
      <c r="AY43" s="43">
        <v>27990</v>
      </c>
      <c r="AZ43" s="43">
        <v>2.5299999999999998</v>
      </c>
      <c r="BA43" s="43">
        <v>2.5299999999999998</v>
      </c>
      <c r="BB43" s="43">
        <v>2.5299999999999998</v>
      </c>
      <c r="BC43" s="51"/>
      <c r="BD43" s="50" t="s">
        <v>2</v>
      </c>
      <c r="BE43" s="43" t="s">
        <v>18</v>
      </c>
      <c r="BF43" s="43" t="s">
        <v>18</v>
      </c>
      <c r="BG43" s="43" t="s">
        <v>18</v>
      </c>
      <c r="BH43" s="43">
        <v>0</v>
      </c>
      <c r="BI43" s="51">
        <v>0</v>
      </c>
      <c r="BJ43" s="50" t="s">
        <v>2</v>
      </c>
      <c r="BK43" s="43" t="s">
        <v>18</v>
      </c>
      <c r="BL43" s="43" t="s">
        <v>18</v>
      </c>
      <c r="BM43" s="43" t="s">
        <v>18</v>
      </c>
      <c r="BN43" s="43"/>
      <c r="BO43" s="51"/>
      <c r="BP43" s="50">
        <v>8</v>
      </c>
      <c r="BQ43" s="43" t="s">
        <v>18</v>
      </c>
      <c r="BR43" s="43" t="s">
        <v>18</v>
      </c>
      <c r="BS43" s="43" t="s">
        <v>18</v>
      </c>
      <c r="BT43" s="43"/>
      <c r="BU43" s="51"/>
      <c r="BV43" s="50" t="s">
        <v>2</v>
      </c>
      <c r="BW43" s="43" t="s">
        <v>18</v>
      </c>
      <c r="BX43" s="43" t="s">
        <v>18</v>
      </c>
      <c r="BY43" s="43" t="s">
        <v>18</v>
      </c>
      <c r="BZ43" s="43"/>
      <c r="CA43" s="51"/>
      <c r="CD43" s="8">
        <v>679</v>
      </c>
      <c r="CE43" s="8">
        <f t="shared" si="0"/>
        <v>6.79E-3</v>
      </c>
      <c r="CF43" s="8">
        <v>679</v>
      </c>
      <c r="CH43" s="8">
        <v>681</v>
      </c>
      <c r="CJ43" s="8">
        <v>681</v>
      </c>
      <c r="CN43" s="8">
        <f t="shared" si="1"/>
        <v>0</v>
      </c>
      <c r="CQ43" s="8">
        <f t="shared" si="2"/>
        <v>0</v>
      </c>
    </row>
    <row r="44" spans="1:95" s="8" customFormat="1">
      <c r="A44" s="40" t="s">
        <v>70</v>
      </c>
      <c r="B44" s="54" t="s">
        <v>2</v>
      </c>
      <c r="C44" s="42" t="s">
        <v>2</v>
      </c>
      <c r="D44" s="42" t="s">
        <v>18</v>
      </c>
      <c r="E44" s="42" t="s">
        <v>18</v>
      </c>
      <c r="F44" s="42"/>
      <c r="G44" s="55"/>
      <c r="H44" s="54" t="s">
        <v>2</v>
      </c>
      <c r="I44" s="42" t="s">
        <v>18</v>
      </c>
      <c r="J44" s="42" t="s">
        <v>18</v>
      </c>
      <c r="K44" s="42" t="s">
        <v>18</v>
      </c>
      <c r="L44" s="42">
        <v>0</v>
      </c>
      <c r="M44" s="55"/>
      <c r="N44" s="54" t="s">
        <v>2</v>
      </c>
      <c r="O44" s="42" t="s">
        <v>18</v>
      </c>
      <c r="P44" s="42" t="s">
        <v>18</v>
      </c>
      <c r="Q44" s="42" t="s">
        <v>18</v>
      </c>
      <c r="R44" s="42">
        <v>0</v>
      </c>
      <c r="S44" s="55">
        <v>0</v>
      </c>
      <c r="T44" s="54">
        <v>0</v>
      </c>
      <c r="U44" s="42" t="s">
        <v>18</v>
      </c>
      <c r="V44" s="42">
        <v>1725</v>
      </c>
      <c r="W44" s="42">
        <v>1725</v>
      </c>
      <c r="X44" s="42">
        <v>1725</v>
      </c>
      <c r="Y44" s="55">
        <v>1725</v>
      </c>
      <c r="Z44" s="54" t="s">
        <v>2</v>
      </c>
      <c r="AA44" s="42" t="s">
        <v>18</v>
      </c>
      <c r="AB44" s="42" t="s">
        <v>18</v>
      </c>
      <c r="AC44" s="42" t="s">
        <v>18</v>
      </c>
      <c r="AD44" s="42">
        <v>0</v>
      </c>
      <c r="AE44" s="55">
        <v>0</v>
      </c>
      <c r="AF44" s="54" t="s">
        <v>2</v>
      </c>
      <c r="AG44" s="42">
        <v>5289</v>
      </c>
      <c r="AH44" s="42">
        <v>5289</v>
      </c>
      <c r="AI44" s="42">
        <v>5289</v>
      </c>
      <c r="AJ44" s="42">
        <v>5289</v>
      </c>
      <c r="AK44" s="55">
        <v>5289</v>
      </c>
      <c r="AL44" s="54">
        <v>85</v>
      </c>
      <c r="AM44" s="42">
        <v>85</v>
      </c>
      <c r="AN44" s="42">
        <v>100</v>
      </c>
      <c r="AO44" s="42">
        <v>1090</v>
      </c>
      <c r="AP44" s="42">
        <v>1090</v>
      </c>
      <c r="AQ44" s="55">
        <v>1090</v>
      </c>
      <c r="AR44" s="54" t="s">
        <v>2</v>
      </c>
      <c r="AS44" s="42" t="s">
        <v>18</v>
      </c>
      <c r="AT44" s="42" t="s">
        <v>18</v>
      </c>
      <c r="AU44" s="42" t="s">
        <v>18</v>
      </c>
      <c r="AV44" s="42"/>
      <c r="AW44" s="55"/>
      <c r="AX44" s="54" t="s">
        <v>2</v>
      </c>
      <c r="AY44" s="42" t="s">
        <v>18</v>
      </c>
      <c r="AZ44" s="42" t="s">
        <v>18</v>
      </c>
      <c r="BA44" s="42"/>
      <c r="BB44" s="42"/>
      <c r="BC44" s="55"/>
      <c r="BD44" s="54" t="s">
        <v>2</v>
      </c>
      <c r="BE44" s="42" t="s">
        <v>18</v>
      </c>
      <c r="BF44" s="42">
        <v>250</v>
      </c>
      <c r="BG44" s="42">
        <v>250</v>
      </c>
      <c r="BH44" s="42">
        <v>250</v>
      </c>
      <c r="BI44" s="55">
        <v>250</v>
      </c>
      <c r="BJ44" s="54" t="s">
        <v>2</v>
      </c>
      <c r="BK44" s="42" t="s">
        <v>18</v>
      </c>
      <c r="BL44" s="42" t="s">
        <v>18</v>
      </c>
      <c r="BM44" s="42" t="s">
        <v>18</v>
      </c>
      <c r="BN44" s="42"/>
      <c r="BO44" s="55"/>
      <c r="BP44" s="54" t="s">
        <v>2</v>
      </c>
      <c r="BQ44" s="42" t="s">
        <v>18</v>
      </c>
      <c r="BR44" s="42" t="s">
        <v>18</v>
      </c>
      <c r="BS44" s="42" t="s">
        <v>18</v>
      </c>
      <c r="BT44" s="42"/>
      <c r="BU44" s="55"/>
      <c r="BV44" s="54" t="s">
        <v>2</v>
      </c>
      <c r="BW44" s="42" t="s">
        <v>18</v>
      </c>
      <c r="BX44" s="42" t="s">
        <v>18</v>
      </c>
      <c r="BY44" s="42" t="s">
        <v>18</v>
      </c>
      <c r="BZ44" s="42"/>
      <c r="CA44" s="55"/>
      <c r="CD44" s="8" t="s">
        <v>2</v>
      </c>
      <c r="CF44" s="8" t="s">
        <v>2</v>
      </c>
      <c r="CH44" s="8" t="s">
        <v>18</v>
      </c>
      <c r="CJ44" s="8" t="s">
        <v>18</v>
      </c>
      <c r="CM44" s="8">
        <v>250</v>
      </c>
      <c r="CN44" s="8">
        <f t="shared" si="1"/>
        <v>250</v>
      </c>
      <c r="CP44" s="8">
        <v>250</v>
      </c>
      <c r="CQ44" s="8">
        <f t="shared" si="2"/>
        <v>250</v>
      </c>
    </row>
    <row r="45" spans="1:95" s="8" customFormat="1">
      <c r="A45" s="40" t="s">
        <v>71</v>
      </c>
      <c r="B45" s="50">
        <v>578</v>
      </c>
      <c r="C45" s="43">
        <v>578</v>
      </c>
      <c r="D45" s="43">
        <v>578</v>
      </c>
      <c r="E45" s="43">
        <v>578</v>
      </c>
      <c r="F45" s="43">
        <v>578</v>
      </c>
      <c r="G45" s="51">
        <v>578</v>
      </c>
      <c r="H45" s="50" t="s">
        <v>2</v>
      </c>
      <c r="I45" s="43" t="s">
        <v>18</v>
      </c>
      <c r="J45" s="43" t="s">
        <v>18</v>
      </c>
      <c r="K45" s="43" t="s">
        <v>18</v>
      </c>
      <c r="L45" s="43">
        <v>0</v>
      </c>
      <c r="M45" s="51"/>
      <c r="N45" s="50">
        <v>21</v>
      </c>
      <c r="O45" s="43">
        <v>21</v>
      </c>
      <c r="P45" s="43">
        <v>21</v>
      </c>
      <c r="Q45" s="43">
        <v>21</v>
      </c>
      <c r="R45" s="43">
        <v>21</v>
      </c>
      <c r="S45" s="51">
        <v>21</v>
      </c>
      <c r="T45" s="50">
        <v>1637</v>
      </c>
      <c r="U45" s="43">
        <v>417</v>
      </c>
      <c r="V45" s="43">
        <v>417</v>
      </c>
      <c r="W45" s="43">
        <v>417</v>
      </c>
      <c r="X45" s="43">
        <v>417</v>
      </c>
      <c r="Y45" s="51">
        <v>417</v>
      </c>
      <c r="Z45" s="50">
        <v>25</v>
      </c>
      <c r="AA45" s="43">
        <v>25</v>
      </c>
      <c r="AB45" s="43">
        <v>25</v>
      </c>
      <c r="AC45" s="43">
        <v>25</v>
      </c>
      <c r="AD45" s="43">
        <v>25</v>
      </c>
      <c r="AE45" s="51">
        <v>25</v>
      </c>
      <c r="AF45" s="50">
        <v>417</v>
      </c>
      <c r="AG45" s="43">
        <v>1637</v>
      </c>
      <c r="AH45" s="43">
        <v>1637</v>
      </c>
      <c r="AI45" s="43">
        <v>1637</v>
      </c>
      <c r="AJ45" s="43">
        <v>1637</v>
      </c>
      <c r="AK45" s="51">
        <v>1637</v>
      </c>
      <c r="AL45" s="50" t="s">
        <v>2</v>
      </c>
      <c r="AM45" s="43">
        <v>0</v>
      </c>
      <c r="AN45" s="43">
        <v>0</v>
      </c>
      <c r="AO45" s="43">
        <v>0</v>
      </c>
      <c r="AP45" s="43">
        <v>0</v>
      </c>
      <c r="AQ45" s="51">
        <v>0</v>
      </c>
      <c r="AR45" s="50">
        <v>5</v>
      </c>
      <c r="AS45" s="43">
        <v>5</v>
      </c>
      <c r="AT45" s="43">
        <v>5</v>
      </c>
      <c r="AU45" s="43">
        <v>5</v>
      </c>
      <c r="AV45" s="43">
        <v>5</v>
      </c>
      <c r="AW45" s="51">
        <v>5</v>
      </c>
      <c r="AX45" s="50">
        <v>90</v>
      </c>
      <c r="AY45" s="43">
        <v>90</v>
      </c>
      <c r="AZ45" s="43" t="s">
        <v>18</v>
      </c>
      <c r="BA45" s="43"/>
      <c r="BB45" s="43"/>
      <c r="BC45" s="51"/>
      <c r="BD45" s="50">
        <v>600</v>
      </c>
      <c r="BE45" s="43" t="s">
        <v>18</v>
      </c>
      <c r="BF45" s="43">
        <v>0</v>
      </c>
      <c r="BG45" s="43">
        <v>0</v>
      </c>
      <c r="BH45" s="43">
        <v>0</v>
      </c>
      <c r="BI45" s="51">
        <v>0</v>
      </c>
      <c r="BJ45" s="50" t="s">
        <v>2</v>
      </c>
      <c r="BK45" s="43" t="s">
        <v>18</v>
      </c>
      <c r="BL45" s="43" t="s">
        <v>18</v>
      </c>
      <c r="BM45" s="43" t="s">
        <v>18</v>
      </c>
      <c r="BN45" s="43"/>
      <c r="BO45" s="51"/>
      <c r="BP45" s="50" t="s">
        <v>2</v>
      </c>
      <c r="BQ45" s="43" t="s">
        <v>18</v>
      </c>
      <c r="BR45" s="43" t="s">
        <v>18</v>
      </c>
      <c r="BS45" s="43" t="s">
        <v>18</v>
      </c>
      <c r="BT45" s="43"/>
      <c r="BU45" s="51"/>
      <c r="BV45" s="50" t="s">
        <v>2</v>
      </c>
      <c r="BW45" s="43" t="s">
        <v>18</v>
      </c>
      <c r="BX45" s="43" t="s">
        <v>18</v>
      </c>
      <c r="BY45" s="43" t="s">
        <v>18</v>
      </c>
      <c r="BZ45" s="43"/>
      <c r="CA45" s="51"/>
      <c r="CD45" s="8">
        <v>578</v>
      </c>
      <c r="CE45" s="8">
        <f t="shared" si="0"/>
        <v>5.7800000000000004E-3</v>
      </c>
      <c r="CF45" s="8">
        <v>578</v>
      </c>
      <c r="CH45" s="8">
        <v>578</v>
      </c>
      <c r="CJ45" s="8">
        <v>578</v>
      </c>
      <c r="CN45" s="8">
        <f t="shared" si="1"/>
        <v>0</v>
      </c>
      <c r="CQ45" s="8">
        <f t="shared" si="2"/>
        <v>0</v>
      </c>
    </row>
    <row r="46" spans="1:95" s="8" customFormat="1">
      <c r="A46" s="59" t="s">
        <v>72</v>
      </c>
      <c r="B46" s="54" t="s">
        <v>2</v>
      </c>
      <c r="C46" s="42" t="s">
        <v>2</v>
      </c>
      <c r="D46" s="42" t="s">
        <v>18</v>
      </c>
      <c r="E46" s="42" t="s">
        <v>18</v>
      </c>
      <c r="F46" s="42">
        <v>5170</v>
      </c>
      <c r="G46" s="55"/>
      <c r="H46" s="54" t="s">
        <v>2</v>
      </c>
      <c r="I46" s="42" t="s">
        <v>18</v>
      </c>
      <c r="J46" s="42" t="s">
        <v>18</v>
      </c>
      <c r="K46" s="42" t="s">
        <v>18</v>
      </c>
      <c r="L46" s="42">
        <v>0</v>
      </c>
      <c r="M46" s="55"/>
      <c r="N46" s="54" t="s">
        <v>2</v>
      </c>
      <c r="O46" s="42" t="s">
        <v>18</v>
      </c>
      <c r="P46" s="42" t="s">
        <v>18</v>
      </c>
      <c r="Q46" s="42" t="s">
        <v>18</v>
      </c>
      <c r="R46" s="42">
        <v>0</v>
      </c>
      <c r="S46" s="55">
        <v>0</v>
      </c>
      <c r="T46" s="54">
        <v>125797</v>
      </c>
      <c r="U46" s="42">
        <v>9150</v>
      </c>
      <c r="V46" s="42">
        <v>9150</v>
      </c>
      <c r="W46" s="42">
        <v>9150</v>
      </c>
      <c r="X46" s="42">
        <v>9150</v>
      </c>
      <c r="Y46" s="55">
        <v>9750</v>
      </c>
      <c r="Z46" s="54">
        <v>8584</v>
      </c>
      <c r="AA46" s="42">
        <v>24047</v>
      </c>
      <c r="AB46" s="42">
        <v>24047</v>
      </c>
      <c r="AC46" s="42">
        <v>24047</v>
      </c>
      <c r="AD46" s="42">
        <v>24047</v>
      </c>
      <c r="AE46" s="55">
        <v>24047</v>
      </c>
      <c r="AF46" s="54">
        <v>9150</v>
      </c>
      <c r="AG46" s="42" t="s">
        <v>22</v>
      </c>
      <c r="AH46" s="42">
        <v>125797</v>
      </c>
      <c r="AI46" s="42">
        <v>125797</v>
      </c>
      <c r="AJ46" s="42">
        <v>125797</v>
      </c>
      <c r="AK46" s="55">
        <v>125797</v>
      </c>
      <c r="AL46" s="54">
        <v>58</v>
      </c>
      <c r="AM46" s="42">
        <v>148</v>
      </c>
      <c r="AN46" s="42">
        <v>1354</v>
      </c>
      <c r="AO46" s="42">
        <v>9707</v>
      </c>
      <c r="AP46" s="42">
        <v>23885</v>
      </c>
      <c r="AQ46" s="55">
        <v>35215.599999999999</v>
      </c>
      <c r="AR46" s="54" t="s">
        <v>2</v>
      </c>
      <c r="AS46" s="42" t="s">
        <v>18</v>
      </c>
      <c r="AT46" s="42" t="s">
        <v>18</v>
      </c>
      <c r="AU46" s="42" t="s">
        <v>18</v>
      </c>
      <c r="AV46" s="42"/>
      <c r="AW46" s="55"/>
      <c r="AX46" s="54">
        <v>17950</v>
      </c>
      <c r="AY46" s="42">
        <v>17950</v>
      </c>
      <c r="AZ46" s="42" t="s">
        <v>18</v>
      </c>
      <c r="BA46" s="42"/>
      <c r="BB46" s="42"/>
      <c r="BC46" s="55"/>
      <c r="BD46" s="54" t="s">
        <v>2</v>
      </c>
      <c r="BE46" s="42" t="s">
        <v>18</v>
      </c>
      <c r="BF46" s="42" t="s">
        <v>18</v>
      </c>
      <c r="BG46" s="42" t="s">
        <v>18</v>
      </c>
      <c r="BH46" s="42">
        <v>0</v>
      </c>
      <c r="BI46" s="55">
        <v>0</v>
      </c>
      <c r="BJ46" s="54" t="s">
        <v>18</v>
      </c>
      <c r="BK46" s="42" t="s">
        <v>18</v>
      </c>
      <c r="BL46" s="42" t="s">
        <v>18</v>
      </c>
      <c r="BM46" s="42" t="s">
        <v>18</v>
      </c>
      <c r="BN46" s="42"/>
      <c r="BO46" s="55"/>
      <c r="BP46" s="54" t="s">
        <v>2</v>
      </c>
      <c r="BQ46" s="42" t="s">
        <v>18</v>
      </c>
      <c r="BR46" s="42" t="s">
        <v>18</v>
      </c>
      <c r="BS46" s="42" t="s">
        <v>18</v>
      </c>
      <c r="BT46" s="42"/>
      <c r="BU46" s="55"/>
      <c r="BV46" s="54" t="s">
        <v>2</v>
      </c>
      <c r="BW46" s="42" t="s">
        <v>18</v>
      </c>
      <c r="BX46" s="42" t="s">
        <v>18</v>
      </c>
      <c r="BY46" s="42" t="s">
        <v>18</v>
      </c>
      <c r="BZ46" s="42"/>
      <c r="CA46" s="55"/>
      <c r="CD46" s="8" t="s">
        <v>2</v>
      </c>
      <c r="CF46" s="8" t="s">
        <v>2</v>
      </c>
      <c r="CH46" s="8" t="s">
        <v>18</v>
      </c>
      <c r="CJ46" s="8" t="s">
        <v>18</v>
      </c>
      <c r="CL46" s="1"/>
      <c r="CM46" s="1"/>
      <c r="CN46" s="8">
        <f t="shared" si="1"/>
        <v>0</v>
      </c>
      <c r="CQ46" s="8">
        <f t="shared" si="2"/>
        <v>0</v>
      </c>
    </row>
    <row r="47" spans="1:95" s="8" customFormat="1">
      <c r="A47" s="41" t="s">
        <v>0</v>
      </c>
      <c r="B47" s="56">
        <v>3707499.57938</v>
      </c>
      <c r="C47" s="57">
        <v>4198233</v>
      </c>
      <c r="D47" s="57">
        <v>4545182</v>
      </c>
      <c r="E47" s="57">
        <v>4669074</v>
      </c>
      <c r="F47" s="57">
        <v>4751796</v>
      </c>
      <c r="G47" s="58">
        <v>4834934</v>
      </c>
      <c r="H47" s="56">
        <f>SUM(H10:H46)</f>
        <v>1349</v>
      </c>
      <c r="I47" s="57">
        <f>SUM(I10:I46)</f>
        <v>1355</v>
      </c>
      <c r="J47" s="57">
        <v>1352</v>
      </c>
      <c r="K47" s="57">
        <v>1418</v>
      </c>
      <c r="L47" s="57">
        <v>1418</v>
      </c>
      <c r="M47" s="58"/>
      <c r="N47" s="56">
        <f>SUM(N10:N46)</f>
        <v>7334</v>
      </c>
      <c r="O47" s="57">
        <f>SUM(O10:O46)</f>
        <v>7373</v>
      </c>
      <c r="P47" s="57">
        <v>8792</v>
      </c>
      <c r="Q47" s="57">
        <v>11626</v>
      </c>
      <c r="R47" s="57">
        <v>11626</v>
      </c>
      <c r="S47" s="58">
        <v>19501</v>
      </c>
      <c r="T47" s="56">
        <f>SUM(T10:T46)</f>
        <v>797344</v>
      </c>
      <c r="U47" s="57">
        <f>SUM(U10:U46)</f>
        <v>204523</v>
      </c>
      <c r="V47" s="57">
        <v>226506</v>
      </c>
      <c r="W47" s="57">
        <v>255879</v>
      </c>
      <c r="X47" s="57">
        <v>274679</v>
      </c>
      <c r="Y47" s="58">
        <v>342788</v>
      </c>
      <c r="Z47" s="56">
        <f>SUM(Z10:Z46)</f>
        <v>603307</v>
      </c>
      <c r="AA47" s="57">
        <v>748676</v>
      </c>
      <c r="AB47" s="57">
        <v>892974</v>
      </c>
      <c r="AC47" s="57">
        <v>993595</v>
      </c>
      <c r="AD47" s="57">
        <v>1099505</v>
      </c>
      <c r="AE47" s="58">
        <v>1194342</v>
      </c>
      <c r="AF47" s="56">
        <f>SUM(AF10:AF46)</f>
        <v>119634</v>
      </c>
      <c r="AG47" s="57">
        <v>731202</v>
      </c>
      <c r="AH47" s="57">
        <v>930813</v>
      </c>
      <c r="AI47" s="57">
        <v>939862</v>
      </c>
      <c r="AJ47" s="57">
        <v>959862</v>
      </c>
      <c r="AK47" s="58">
        <v>985012</v>
      </c>
      <c r="AL47" s="56">
        <f>SUM(AL10:AL46)</f>
        <v>2922.3900000000003</v>
      </c>
      <c r="AM47" s="57">
        <v>9142.6</v>
      </c>
      <c r="AN47" s="57">
        <v>23431.16</v>
      </c>
      <c r="AO47" s="57">
        <v>48168.61</v>
      </c>
      <c r="AP47" s="57">
        <v>85138.434999999998</v>
      </c>
      <c r="AQ47" s="58">
        <v>109753.04000000001</v>
      </c>
      <c r="AR47" s="56">
        <f>SUM(AR10:AR46)</f>
        <v>1072.8499999999999</v>
      </c>
      <c r="AS47" s="57">
        <v>1072.6500000000001</v>
      </c>
      <c r="AT47" s="57">
        <v>1647.5</v>
      </c>
      <c r="AU47" s="57">
        <v>2112.1999999999998</v>
      </c>
      <c r="AV47" s="57">
        <v>2252.1999999999998</v>
      </c>
      <c r="AW47" s="58">
        <v>2429.1999999999998</v>
      </c>
      <c r="AX47" s="56">
        <f>SUM(AX10:AX46)</f>
        <v>663501</v>
      </c>
      <c r="AY47" s="57">
        <v>663501</v>
      </c>
      <c r="AZ47" s="57">
        <v>1221.26</v>
      </c>
      <c r="BA47" s="57">
        <v>1221.26</v>
      </c>
      <c r="BB47" s="57">
        <v>1221.26</v>
      </c>
      <c r="BC47" s="58"/>
      <c r="BD47" s="56">
        <f>SUM(BD10:BD46)</f>
        <v>117616</v>
      </c>
      <c r="BE47" s="57">
        <v>138053</v>
      </c>
      <c r="BF47" s="57">
        <v>150209</v>
      </c>
      <c r="BG47" s="57">
        <v>155495</v>
      </c>
      <c r="BH47" s="57">
        <v>163235</v>
      </c>
      <c r="BI47" s="58">
        <v>169997</v>
      </c>
      <c r="BJ47" s="56">
        <f>SUM(BJ10:BJ46)</f>
        <v>47.39</v>
      </c>
      <c r="BK47" s="57">
        <v>70.540000000000006</v>
      </c>
      <c r="BL47" s="57">
        <v>70.540000000000006</v>
      </c>
      <c r="BM47" s="57">
        <v>114.41</v>
      </c>
      <c r="BN47" s="57">
        <v>132.72899999999998</v>
      </c>
      <c r="BO47" s="58">
        <v>154.48099999999999</v>
      </c>
      <c r="BP47" s="56">
        <f>SUM(BP10:BP46)</f>
        <v>5256</v>
      </c>
      <c r="BQ47" s="57">
        <v>6975</v>
      </c>
      <c r="BR47" s="57">
        <v>7286</v>
      </c>
      <c r="BS47" s="57">
        <v>7971</v>
      </c>
      <c r="BT47" s="57">
        <v>8666</v>
      </c>
      <c r="BU47" s="58">
        <v>8979</v>
      </c>
      <c r="BV47" s="56">
        <f>SUM(BV10:BV46)</f>
        <v>1408</v>
      </c>
      <c r="BW47" s="57">
        <v>1871</v>
      </c>
      <c r="BX47" s="57">
        <v>1874</v>
      </c>
      <c r="BY47" s="57">
        <v>2183</v>
      </c>
      <c r="BZ47" s="57">
        <v>2329</v>
      </c>
      <c r="CA47" s="58">
        <v>2329</v>
      </c>
      <c r="CD47" s="8">
        <v>3707499.57938</v>
      </c>
      <c r="CE47" s="8">
        <f t="shared" si="0"/>
        <v>37.074995793799999</v>
      </c>
      <c r="CF47" s="8">
        <v>4198233</v>
      </c>
      <c r="CH47" s="8">
        <v>4545182</v>
      </c>
      <c r="CJ47" s="8">
        <v>4669074</v>
      </c>
      <c r="CL47" s="1">
        <v>145897</v>
      </c>
      <c r="CM47" s="1">
        <v>17338</v>
      </c>
      <c r="CN47" s="8">
        <f t="shared" si="1"/>
        <v>163235</v>
      </c>
      <c r="CO47" s="8">
        <v>152047</v>
      </c>
      <c r="CP47" s="8">
        <v>17950</v>
      </c>
      <c r="CQ47" s="8">
        <f t="shared" si="2"/>
        <v>169997</v>
      </c>
    </row>
    <row r="48" spans="1:95">
      <c r="A48" s="25"/>
      <c r="B48" s="9" t="s">
        <v>27</v>
      </c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 t="s">
        <v>27</v>
      </c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 t="s">
        <v>27</v>
      </c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 t="s">
        <v>27</v>
      </c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10"/>
      <c r="CA48" s="28"/>
    </row>
    <row r="49" spans="1:79">
      <c r="A49" s="25"/>
      <c r="B49" s="10" t="s">
        <v>17</v>
      </c>
      <c r="C49" s="11"/>
      <c r="D49" s="11"/>
      <c r="E49" s="11"/>
      <c r="F49" s="11"/>
      <c r="G49" s="11"/>
      <c r="H49" s="11"/>
      <c r="I49" s="12"/>
      <c r="J49" s="12"/>
      <c r="K49" s="12"/>
      <c r="L49" s="12"/>
      <c r="M49" s="12"/>
      <c r="N49" s="12"/>
      <c r="O49" s="11"/>
      <c r="P49" s="11"/>
      <c r="Q49" s="11"/>
      <c r="R49" s="11"/>
      <c r="S49" s="11"/>
      <c r="T49" s="10" t="s">
        <v>17</v>
      </c>
      <c r="U49" s="11"/>
      <c r="V49" s="11"/>
      <c r="W49" s="11"/>
      <c r="X49" s="11"/>
      <c r="Y49" s="11"/>
      <c r="Z49" s="11"/>
      <c r="AA49" s="12"/>
      <c r="AB49" s="12"/>
      <c r="AC49" s="12"/>
      <c r="AD49" s="12"/>
      <c r="AE49" s="12"/>
      <c r="AF49" s="12"/>
      <c r="AG49" s="11"/>
      <c r="AH49" s="11"/>
      <c r="AI49" s="11"/>
      <c r="AJ49" s="11"/>
      <c r="AK49" s="11"/>
      <c r="AL49" s="11"/>
      <c r="AM49" s="13"/>
      <c r="AN49" s="13"/>
      <c r="AO49" s="13"/>
      <c r="AP49" s="13"/>
      <c r="AQ49" s="13"/>
      <c r="AR49" s="10" t="s">
        <v>17</v>
      </c>
      <c r="AS49" s="11"/>
      <c r="AT49" s="11"/>
      <c r="AU49" s="11"/>
      <c r="AV49" s="11"/>
      <c r="AW49" s="11"/>
      <c r="AX49" s="11"/>
      <c r="AY49" s="12"/>
      <c r="AZ49" s="12"/>
      <c r="BA49" s="12"/>
      <c r="BB49" s="12"/>
      <c r="BC49" s="12"/>
      <c r="BD49" s="12"/>
      <c r="BE49" s="11"/>
      <c r="BF49" s="11"/>
      <c r="BG49" s="11"/>
      <c r="BH49" s="11"/>
      <c r="BI49" s="11"/>
      <c r="BJ49" s="10" t="s">
        <v>17</v>
      </c>
      <c r="BK49" s="11"/>
      <c r="BL49" s="11"/>
      <c r="BM49" s="11"/>
      <c r="BN49" s="11"/>
      <c r="BO49" s="11"/>
      <c r="BP49" s="11"/>
      <c r="BQ49" s="12"/>
      <c r="BR49" s="12"/>
      <c r="BS49" s="12"/>
      <c r="BT49" s="12"/>
      <c r="BU49" s="12"/>
      <c r="BV49" s="12"/>
      <c r="BW49" s="11"/>
      <c r="BX49" s="11"/>
      <c r="BY49" s="11"/>
      <c r="BZ49" s="10"/>
      <c r="CA49" s="28"/>
    </row>
    <row r="50" spans="1:79" ht="23.25" customHeight="1">
      <c r="A50" s="25"/>
      <c r="B50" s="80" t="s">
        <v>28</v>
      </c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34"/>
      <c r="S50" s="34"/>
      <c r="T50" s="80" t="s">
        <v>28</v>
      </c>
      <c r="U50" s="80"/>
      <c r="V50" s="80"/>
      <c r="W50" s="80"/>
      <c r="X50" s="80"/>
      <c r="Y50" s="80"/>
      <c r="Z50" s="80"/>
      <c r="AA50" s="80"/>
      <c r="AB50" s="80"/>
      <c r="AC50" s="80"/>
      <c r="AD50" s="80"/>
      <c r="AE50" s="80"/>
      <c r="AF50" s="80"/>
      <c r="AG50" s="80"/>
      <c r="AH50" s="80"/>
      <c r="AI50" s="80"/>
      <c r="AJ50" s="34"/>
      <c r="AK50" s="34"/>
      <c r="AL50" s="14"/>
      <c r="AM50" s="26"/>
      <c r="AN50" s="26"/>
      <c r="AO50" s="26"/>
      <c r="AP50" s="26"/>
      <c r="AQ50" s="26"/>
      <c r="AR50" s="80" t="s">
        <v>28</v>
      </c>
      <c r="AS50" s="80"/>
      <c r="AT50" s="80"/>
      <c r="AU50" s="80"/>
      <c r="AV50" s="80"/>
      <c r="AW50" s="80"/>
      <c r="AX50" s="80"/>
      <c r="AY50" s="80"/>
      <c r="AZ50" s="80"/>
      <c r="BA50" s="80"/>
      <c r="BB50" s="80"/>
      <c r="BC50" s="80"/>
      <c r="BD50" s="80"/>
      <c r="BE50" s="80"/>
      <c r="BF50" s="80"/>
      <c r="BG50" s="80"/>
      <c r="BH50" s="34"/>
      <c r="BI50" s="34"/>
      <c r="BJ50" s="80" t="s">
        <v>28</v>
      </c>
      <c r="BK50" s="80"/>
      <c r="BL50" s="80"/>
      <c r="BM50" s="80"/>
      <c r="BN50" s="80"/>
      <c r="BO50" s="80"/>
      <c r="BP50" s="80"/>
      <c r="BQ50" s="80"/>
      <c r="BR50" s="80"/>
      <c r="BS50" s="80"/>
      <c r="BT50" s="80"/>
      <c r="BU50" s="80"/>
      <c r="BV50" s="80"/>
      <c r="BW50" s="80"/>
      <c r="BX50" s="80"/>
      <c r="BY50" s="80"/>
      <c r="BZ50" s="10"/>
      <c r="CA50" s="28"/>
    </row>
    <row r="51" spans="1:79">
      <c r="A51" s="25"/>
      <c r="B51" s="27" t="s">
        <v>74</v>
      </c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35"/>
      <c r="Q51" s="35"/>
      <c r="R51" s="35"/>
      <c r="S51" s="35"/>
      <c r="T51" s="72"/>
      <c r="U51" s="72"/>
      <c r="V51" s="72"/>
      <c r="W51" s="72"/>
      <c r="X51" s="72"/>
      <c r="Y51" s="72"/>
      <c r="Z51" s="72"/>
      <c r="AA51" s="72"/>
      <c r="AB51" s="72"/>
      <c r="AC51" s="72"/>
      <c r="AD51" s="72"/>
      <c r="AE51" s="72"/>
      <c r="AF51" s="72"/>
      <c r="AG51" s="72"/>
      <c r="AH51" s="72"/>
      <c r="AI51" s="72"/>
      <c r="AJ51" s="72"/>
      <c r="AK51" s="72"/>
      <c r="AL51" s="72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  <c r="BJ51" s="10"/>
      <c r="BK51" s="10"/>
      <c r="BL51" s="10"/>
      <c r="BM51" s="10"/>
      <c r="BN51" s="10"/>
      <c r="BO51" s="10"/>
      <c r="BP51" s="10"/>
      <c r="BQ51" s="10"/>
      <c r="BR51" s="10"/>
      <c r="BS51" s="10"/>
      <c r="BT51" s="10"/>
      <c r="BU51" s="10"/>
      <c r="BV51" s="10"/>
      <c r="BW51" s="10"/>
      <c r="BX51" s="10"/>
      <c r="BY51" s="10"/>
      <c r="BZ51" s="10"/>
      <c r="CA51" s="28"/>
    </row>
    <row r="52" spans="1:79" ht="13.5" thickBot="1">
      <c r="A52" s="29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1"/>
    </row>
  </sheetData>
  <mergeCells count="28">
    <mergeCell ref="BV7:CA7"/>
    <mergeCell ref="B50:Q50"/>
    <mergeCell ref="T50:AI50"/>
    <mergeCell ref="AR50:BG50"/>
    <mergeCell ref="BJ50:BY50"/>
    <mergeCell ref="AR6:AW7"/>
    <mergeCell ref="AX6:BC7"/>
    <mergeCell ref="BD6:BI7"/>
    <mergeCell ref="BJ6:BO7"/>
    <mergeCell ref="BP7:BU7"/>
    <mergeCell ref="BP6:BY6"/>
    <mergeCell ref="T51:AL51"/>
    <mergeCell ref="B6:G7"/>
    <mergeCell ref="H6:M7"/>
    <mergeCell ref="N6:S7"/>
    <mergeCell ref="T7:Y7"/>
    <mergeCell ref="Z7:AE7"/>
    <mergeCell ref="A6:A7"/>
    <mergeCell ref="T6:AO6"/>
    <mergeCell ref="AF7:AK7"/>
    <mergeCell ref="AL7:AQ7"/>
    <mergeCell ref="B2:Q2"/>
    <mergeCell ref="T2:AO2"/>
    <mergeCell ref="AR2:BG2"/>
    <mergeCell ref="BJ2:BY2"/>
    <mergeCell ref="B4:Q4"/>
    <mergeCell ref="T4:AO4"/>
    <mergeCell ref="BJ4:BY4"/>
  </mergeCells>
  <pageMargins left="0.70866141732283472" right="0.70866141732283472" top="0.74803149606299213" bottom="0.74803149606299213" header="0.31496062992125984" footer="0.31496062992125984"/>
  <pageSetup paperSize="9" scale="64" fitToWidth="4" orientation="landscape" r:id="rId1"/>
  <headerFooter alignWithMargins="0"/>
  <colBreaks count="3" manualBreakCount="3">
    <brk id="19" max="51" man="1"/>
    <brk id="43" max="51" man="1"/>
    <brk id="61" max="5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16.16 </vt:lpstr>
      <vt:lpstr>'table 16.16 '!Print_Area</vt:lpstr>
      <vt:lpstr>'table 16.16 '!Print_Titles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2015-12-23T05:53:05Z</cp:lastPrinted>
  <dcterms:created xsi:type="dcterms:W3CDTF">2001-02-13T04:30:04Z</dcterms:created>
  <dcterms:modified xsi:type="dcterms:W3CDTF">2015-12-23T06:30:34Z</dcterms:modified>
</cp:coreProperties>
</file>