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120" windowWidth="15480" windowHeight="9720"/>
  </bookViews>
  <sheets>
    <sheet name="Table16.8" sheetId="1" r:id="rId1"/>
  </sheets>
  <definedNames>
    <definedName name="\x">#REF!</definedName>
    <definedName name="\z">#REF!</definedName>
    <definedName name="_xlnm.Print_Area" localSheetId="0">Table16.8!$A$1:$P$32</definedName>
  </definedNames>
  <calcPr calcId="144525"/>
</workbook>
</file>

<file path=xl/calcChain.xml><?xml version="1.0" encoding="utf-8"?>
<calcChain xmlns="http://schemas.openxmlformats.org/spreadsheetml/2006/main">
  <c r="P25" i="1" l="1"/>
  <c r="O25" i="1"/>
  <c r="P24" i="1"/>
  <c r="O24" i="1"/>
  <c r="P23" i="1"/>
  <c r="P22" i="1"/>
  <c r="O23" i="1"/>
  <c r="O22" i="1"/>
  <c r="O12" i="1"/>
  <c r="O13" i="1"/>
  <c r="O14" i="1"/>
  <c r="O15" i="1"/>
  <c r="O16" i="1"/>
  <c r="O17" i="1"/>
  <c r="O18" i="1"/>
  <c r="O19" i="1"/>
  <c r="O20" i="1"/>
  <c r="O21" i="1"/>
  <c r="O11" i="1"/>
  <c r="P11" i="1"/>
  <c r="P12" i="1"/>
  <c r="P13" i="1"/>
  <c r="P21" i="1"/>
  <c r="P20" i="1"/>
  <c r="P19" i="1"/>
  <c r="P18" i="1"/>
  <c r="P17" i="1"/>
  <c r="P16" i="1"/>
  <c r="P15" i="1"/>
  <c r="P14" i="1"/>
</calcChain>
</file>

<file path=xl/sharedStrings.xml><?xml version="1.0" encoding="utf-8"?>
<sst xmlns="http://schemas.openxmlformats.org/spreadsheetml/2006/main" count="56" uniqueCount="44">
  <si>
    <t>ENERGY</t>
  </si>
  <si>
    <t>Table 16.8 : INDUSTRY-WISE OFF-TAKE OF NATURAL GAS</t>
  </si>
  <si>
    <t>(Billion Cubic Metres)</t>
  </si>
  <si>
    <t>Year</t>
  </si>
  <si>
    <t>Energy Purposes</t>
  </si>
  <si>
    <t>Power Generation</t>
  </si>
  <si>
    <t>Industrial Fuel</t>
  </si>
  <si>
    <t>Tea Plantation</t>
  </si>
  <si>
    <t>Domestic Fuel</t>
  </si>
  <si>
    <t>Total of Energy Purposes</t>
  </si>
  <si>
    <t>2000-01</t>
  </si>
  <si>
    <t xml:space="preserve">2001-02 </t>
  </si>
  <si>
    <t xml:space="preserve">2002-03 </t>
  </si>
  <si>
    <t>2003-04</t>
  </si>
  <si>
    <t>2004-05</t>
  </si>
  <si>
    <t>2005-06</t>
  </si>
  <si>
    <t>2006-07</t>
  </si>
  <si>
    <t>2007-08</t>
  </si>
  <si>
    <t>Non-energy Purposes</t>
  </si>
  <si>
    <t>Grand Total</t>
  </si>
  <si>
    <t>% Annual growth in take of Natural gas</t>
  </si>
  <si>
    <t>Petro Chemicals</t>
  </si>
  <si>
    <t>Total</t>
  </si>
  <si>
    <t xml:space="preserve">    </t>
  </si>
  <si>
    <t>2008-09</t>
  </si>
  <si>
    <t xml:space="preserve">2009-10 </t>
  </si>
  <si>
    <t>2010-11</t>
  </si>
  <si>
    <t>Fertilizer Industry</t>
  </si>
  <si>
    <t>2011-12</t>
  </si>
  <si>
    <t>% offtake of natural gas for energy purpose to total offtake of natural gas purpose to total take of Natuaral gas</t>
  </si>
  <si>
    <t>2012-13</t>
  </si>
  <si>
    <t>2013-14</t>
  </si>
  <si>
    <t>-</t>
  </si>
  <si>
    <t>Others **</t>
  </si>
  <si>
    <t>Captive Use</t>
  </si>
  <si>
    <r>
      <t xml:space="preserve">LPG Shrinkage </t>
    </r>
    <r>
      <rPr>
        <b/>
        <vertAlign val="superscript"/>
        <sz val="10"/>
        <color indexed="8"/>
        <rFont val="Times New Roman"/>
        <family val="1"/>
      </rPr>
      <t>$</t>
    </r>
  </si>
  <si>
    <t>(P) Provisional</t>
  </si>
  <si>
    <r>
      <rPr>
        <b/>
        <sz val="10"/>
        <color rgb="FF000000"/>
        <rFont val="CIDFont+F2"/>
      </rPr>
      <t>***</t>
    </r>
    <r>
      <rPr>
        <sz val="8"/>
        <color rgb="FF000000"/>
        <rFont val="CIDFont+F2"/>
      </rPr>
      <t>: Includes use for Sponge iron sector, Refinery and Water Plant.</t>
    </r>
  </si>
  <si>
    <r>
      <rPr>
        <b/>
        <sz val="10"/>
        <color rgb="FF000000"/>
        <rFont val="CIDFont+F2"/>
      </rPr>
      <t>**</t>
    </r>
    <r>
      <rPr>
        <sz val="8"/>
        <color rgb="FF000000"/>
        <rFont val="CIDFont+F2"/>
      </rPr>
      <t xml:space="preserve"> : Includes  off-take by CGD entities for Domestic (PNG), Industrial &amp; Manufacture, Internal Consumption for pipeline system and other Miscelleous sector</t>
    </r>
  </si>
  <si>
    <r>
      <rPr>
        <b/>
        <sz val="10"/>
        <color rgb="FF000000"/>
        <rFont val="CIDFont+F2"/>
      </rPr>
      <t>$:</t>
    </r>
    <r>
      <rPr>
        <sz val="8"/>
        <color rgb="FF000000"/>
        <rFont val="CIDFont+F2"/>
      </rPr>
      <t xml:space="preserve">  Data from 2005-06 to 2010-11 is included in Captive Use</t>
    </r>
  </si>
  <si>
    <t>Others ***</t>
  </si>
  <si>
    <t>Source: 'Energy Statistics' various issues,Central Statistics Office, M/o Statistics &amp; PI</t>
  </si>
  <si>
    <t>2014-15</t>
  </si>
  <si>
    <t>2015-16 (P)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</si>
</sst>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(* #,##0.00_);_(* \(#,##0.00\);_(* &quot;-&quot;??_);_(@_)"/>
    <numFmt numFmtId="164" formatCode="_ * #,##0.00_ ;_ * \-#,##0.00_ ;_ * &quot;-&quot;??_ ;_ @_ "/>
  </numFmts>
  <fonts count="36">
    <font>
      <sz val="10"/>
      <name val="Courie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color indexed="8"/>
      <name val="Arial"/>
      <family val="2"/>
    </font>
    <font>
      <sz val="10"/>
      <color indexed="9"/>
      <name val="Arial"/>
      <family val="2"/>
    </font>
    <font>
      <sz val="10"/>
      <color indexed="20"/>
      <name val="Arial"/>
      <family val="2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color indexed="60"/>
      <name val="Arial"/>
      <family val="2"/>
    </font>
    <font>
      <sz val="10"/>
      <name val="Arial"/>
      <family val="2"/>
    </font>
    <font>
      <b/>
      <sz val="10"/>
      <color indexed="63"/>
      <name val="Arial"/>
      <family val="2"/>
    </font>
    <font>
      <b/>
      <sz val="10"/>
      <name val="Arial"/>
      <family val="2"/>
    </font>
    <font>
      <b/>
      <sz val="18"/>
      <color indexed="56"/>
      <name val="Cambria"/>
      <family val="2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8"/>
      <name val="Arial"/>
      <family val="2"/>
    </font>
    <font>
      <b/>
      <sz val="12"/>
      <name val="Times New Roman"/>
      <family val="1"/>
    </font>
    <font>
      <sz val="10"/>
      <name val="Times New Roman"/>
      <family val="1"/>
    </font>
    <font>
      <b/>
      <sz val="10"/>
      <color indexed="8"/>
      <name val="Times New Roman"/>
      <family val="1"/>
    </font>
    <font>
      <sz val="10"/>
      <color indexed="8"/>
      <name val="Times New Roman"/>
      <family val="1"/>
    </font>
    <font>
      <b/>
      <sz val="10"/>
      <name val="Times New Roman"/>
      <family val="1"/>
    </font>
    <font>
      <sz val="12"/>
      <name val="Times New Roman"/>
      <family val="1"/>
    </font>
    <font>
      <b/>
      <sz val="12"/>
      <color indexed="8"/>
      <name val="Times New Roman"/>
      <family val="1"/>
    </font>
    <font>
      <sz val="8"/>
      <color rgb="FF000000"/>
      <name val="CIDFont+F2"/>
    </font>
    <font>
      <b/>
      <vertAlign val="superscript"/>
      <sz val="10"/>
      <color indexed="8"/>
      <name val="Times New Roman"/>
      <family val="1"/>
    </font>
    <font>
      <b/>
      <sz val="10"/>
      <color rgb="FF000000"/>
      <name val="CIDFont+F2"/>
    </font>
    <font>
      <sz val="8"/>
      <color rgb="FF000000"/>
      <name val="CIDFont+F3"/>
    </font>
    <font>
      <sz val="8"/>
      <color rgb="FF000000"/>
      <name val="CIDFont+F4"/>
    </font>
  </fonts>
  <fills count="28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9.9978637043366805E-2"/>
        <bgColor indexed="64"/>
      </patternFill>
    </fill>
  </fills>
  <borders count="35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64">
    <xf numFmtId="0" fontId="0" fillId="0" borderId="0"/>
    <xf numFmtId="0" fontId="4" fillId="2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5" borderId="0" applyNumberFormat="0" applyBorder="0" applyAlignment="0" applyProtection="0"/>
    <xf numFmtId="0" fontId="4" fillId="8" borderId="0" applyNumberFormat="0" applyBorder="0" applyAlignment="0" applyProtection="0"/>
    <xf numFmtId="0" fontId="4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9" borderId="0" applyNumberFormat="0" applyBorder="0" applyAlignment="0" applyProtection="0"/>
    <xf numFmtId="0" fontId="6" fillId="3" borderId="0" applyNumberFormat="0" applyBorder="0" applyAlignment="0" applyProtection="0"/>
    <xf numFmtId="0" fontId="7" fillId="20" borderId="1" applyNumberFormat="0" applyAlignment="0" applyProtection="0"/>
    <xf numFmtId="0" fontId="8" fillId="21" borderId="2" applyNumberFormat="0" applyAlignment="0" applyProtection="0"/>
    <xf numFmtId="43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9" fillId="0" borderId="0" applyNumberFormat="0" applyFill="0" applyBorder="0" applyAlignment="0" applyProtection="0"/>
    <xf numFmtId="0" fontId="10" fillId="4" borderId="0" applyNumberFormat="0" applyBorder="0" applyAlignment="0" applyProtection="0"/>
    <xf numFmtId="0" fontId="11" fillId="0" borderId="3" applyNumberFormat="0" applyFill="0" applyAlignment="0" applyProtection="0"/>
    <xf numFmtId="0" fontId="12" fillId="0" borderId="4" applyNumberFormat="0" applyFill="0" applyAlignment="0" applyProtection="0"/>
    <xf numFmtId="0" fontId="13" fillId="0" borderId="5" applyNumberFormat="0" applyFill="0" applyAlignment="0" applyProtection="0"/>
    <xf numFmtId="0" fontId="13" fillId="0" borderId="0" applyNumberFormat="0" applyFill="0" applyBorder="0" applyAlignment="0" applyProtection="0"/>
    <xf numFmtId="0" fontId="14" fillId="7" borderId="1" applyNumberFormat="0" applyAlignment="0" applyProtection="0"/>
    <xf numFmtId="0" fontId="15" fillId="0" borderId="6" applyNumberFormat="0" applyFill="0" applyAlignment="0" applyProtection="0"/>
    <xf numFmtId="0" fontId="16" fillId="22" borderId="0" applyNumberFormat="0" applyBorder="0" applyAlignment="0" applyProtection="0"/>
    <xf numFmtId="0" fontId="3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3" fillId="0" borderId="0"/>
    <xf numFmtId="0" fontId="3" fillId="0" borderId="0"/>
    <xf numFmtId="0" fontId="17" fillId="23" borderId="7" applyNumberFormat="0" applyFont="0" applyAlignment="0" applyProtection="0"/>
    <xf numFmtId="0" fontId="18" fillId="20" borderId="8" applyNumberFormat="0" applyAlignment="0" applyProtection="0"/>
    <xf numFmtId="0" fontId="19" fillId="0" borderId="0" applyNumberFormat="0" applyFill="0" applyBorder="0" applyProtection="0"/>
    <xf numFmtId="0" fontId="19" fillId="0" borderId="0" applyNumberFormat="0" applyFill="0" applyBorder="0" applyProtection="0">
      <alignment horizontal="right"/>
    </xf>
    <xf numFmtId="0" fontId="17" fillId="0" borderId="0" applyNumberFormat="0" applyFont="0" applyFill="0" applyBorder="0" applyProtection="0">
      <alignment horizontal="right"/>
    </xf>
    <xf numFmtId="0" fontId="20" fillId="0" borderId="0" applyNumberFormat="0" applyFill="0" applyBorder="0" applyAlignment="0" applyProtection="0"/>
    <xf numFmtId="0" fontId="21" fillId="0" borderId="9" applyNumberFormat="0" applyFill="0" applyAlignment="0" applyProtection="0"/>
    <xf numFmtId="0" fontId="22" fillId="0" borderId="0" applyNumberFormat="0" applyFill="0" applyBorder="0" applyAlignment="0" applyProtection="0"/>
    <xf numFmtId="0" fontId="2" fillId="0" borderId="0"/>
    <xf numFmtId="0" fontId="1" fillId="0" borderId="0"/>
    <xf numFmtId="0" fontId="1" fillId="0" borderId="0"/>
  </cellStyleXfs>
  <cellXfs count="82">
    <xf numFmtId="0" fontId="0" fillId="0" borderId="0" xfId="0"/>
    <xf numFmtId="0" fontId="25" fillId="0" borderId="0" xfId="51" applyFont="1"/>
    <xf numFmtId="0" fontId="28" fillId="0" borderId="0" xfId="51" applyFont="1"/>
    <xf numFmtId="2" fontId="27" fillId="25" borderId="0" xfId="29" applyNumberFormat="1" applyFont="1" applyFill="1" applyBorder="1" applyAlignment="1">
      <alignment horizontal="center"/>
    </xf>
    <xf numFmtId="2" fontId="27" fillId="25" borderId="0" xfId="51" applyNumberFormat="1" applyFont="1" applyFill="1" applyBorder="1" applyAlignment="1">
      <alignment horizontal="center"/>
    </xf>
    <xf numFmtId="2" fontId="25" fillId="25" borderId="0" xfId="51" applyNumberFormat="1" applyFont="1" applyFill="1" applyBorder="1" applyAlignment="1">
      <alignment horizontal="center"/>
    </xf>
    <xf numFmtId="2" fontId="27" fillId="26" borderId="0" xfId="29" applyNumberFormat="1" applyFont="1" applyFill="1" applyBorder="1" applyAlignment="1">
      <alignment horizontal="center"/>
    </xf>
    <xf numFmtId="2" fontId="27" fillId="26" borderId="0" xfId="51" applyNumberFormat="1" applyFont="1" applyFill="1" applyBorder="1" applyAlignment="1">
      <alignment horizontal="center"/>
    </xf>
    <xf numFmtId="2" fontId="25" fillId="26" borderId="0" xfId="51" applyNumberFormat="1" applyFont="1" applyFill="1" applyBorder="1" applyAlignment="1">
      <alignment horizontal="center"/>
    </xf>
    <xf numFmtId="0" fontId="25" fillId="25" borderId="0" xfId="51" applyFont="1" applyFill="1" applyBorder="1" applyAlignment="1">
      <alignment horizontal="center"/>
    </xf>
    <xf numFmtId="2" fontId="27" fillId="25" borderId="11" xfId="29" applyNumberFormat="1" applyFont="1" applyFill="1" applyBorder="1" applyAlignment="1">
      <alignment horizontal="center"/>
    </xf>
    <xf numFmtId="2" fontId="27" fillId="26" borderId="11" xfId="29" applyNumberFormat="1" applyFont="1" applyFill="1" applyBorder="1" applyAlignment="1">
      <alignment horizontal="center"/>
    </xf>
    <xf numFmtId="0" fontId="25" fillId="25" borderId="11" xfId="51" applyFont="1" applyFill="1" applyBorder="1" applyAlignment="1">
      <alignment horizontal="center"/>
    </xf>
    <xf numFmtId="2" fontId="27" fillId="25" borderId="13" xfId="29" applyNumberFormat="1" applyFont="1" applyFill="1" applyBorder="1" applyAlignment="1">
      <alignment horizontal="center"/>
    </xf>
    <xf numFmtId="2" fontId="27" fillId="26" borderId="13" xfId="29" applyNumberFormat="1" applyFont="1" applyFill="1" applyBorder="1" applyAlignment="1">
      <alignment horizontal="center"/>
    </xf>
    <xf numFmtId="0" fontId="25" fillId="26" borderId="0" xfId="51" applyFont="1" applyFill="1" applyBorder="1" applyAlignment="1">
      <alignment horizontal="center"/>
    </xf>
    <xf numFmtId="0" fontId="25" fillId="26" borderId="11" xfId="51" applyFont="1" applyFill="1" applyBorder="1" applyAlignment="1">
      <alignment horizontal="center"/>
    </xf>
    <xf numFmtId="0" fontId="25" fillId="0" borderId="0" xfId="51" applyFont="1" applyFill="1"/>
    <xf numFmtId="0" fontId="25" fillId="0" borderId="0" xfId="51" applyFont="1" applyFill="1" applyBorder="1"/>
    <xf numFmtId="0" fontId="26" fillId="27" borderId="0" xfId="28" applyNumberFormat="1" applyFont="1" applyFill="1" applyBorder="1" applyAlignment="1"/>
    <xf numFmtId="0" fontId="27" fillId="27" borderId="0" xfId="51" applyFont="1" applyFill="1" applyBorder="1" applyAlignment="1">
      <alignment vertical="top"/>
    </xf>
    <xf numFmtId="0" fontId="25" fillId="24" borderId="16" xfId="51" applyFont="1" applyFill="1" applyBorder="1"/>
    <xf numFmtId="0" fontId="29" fillId="24" borderId="17" xfId="51" applyFont="1" applyFill="1" applyBorder="1"/>
    <xf numFmtId="0" fontId="25" fillId="24" borderId="17" xfId="51" applyFont="1" applyFill="1" applyBorder="1"/>
    <xf numFmtId="0" fontId="25" fillId="24" borderId="18" xfId="51" applyFont="1" applyFill="1" applyBorder="1"/>
    <xf numFmtId="0" fontId="25" fillId="24" borderId="19" xfId="51" applyFont="1" applyFill="1" applyBorder="1"/>
    <xf numFmtId="0" fontId="29" fillId="24" borderId="0" xfId="51" applyFont="1" applyFill="1" applyBorder="1"/>
    <xf numFmtId="0" fontId="25" fillId="24" borderId="0" xfId="51" applyFont="1" applyFill="1" applyBorder="1"/>
    <xf numFmtId="0" fontId="25" fillId="24" borderId="20" xfId="51" applyFont="1" applyFill="1" applyBorder="1"/>
    <xf numFmtId="0" fontId="26" fillId="24" borderId="21" xfId="51" applyFont="1" applyFill="1" applyBorder="1" applyAlignment="1">
      <alignment horizontal="center"/>
    </xf>
    <xf numFmtId="2" fontId="25" fillId="25" borderId="20" xfId="51" applyNumberFormat="1" applyFont="1" applyFill="1" applyBorder="1" applyAlignment="1">
      <alignment horizontal="center"/>
    </xf>
    <xf numFmtId="2" fontId="25" fillId="26" borderId="20" xfId="51" applyNumberFormat="1" applyFont="1" applyFill="1" applyBorder="1" applyAlignment="1">
      <alignment horizontal="center"/>
    </xf>
    <xf numFmtId="0" fontId="25" fillId="27" borderId="19" xfId="51" applyFont="1" applyFill="1" applyBorder="1"/>
    <xf numFmtId="0" fontId="25" fillId="27" borderId="0" xfId="51" applyFont="1" applyFill="1" applyBorder="1"/>
    <xf numFmtId="0" fontId="27" fillId="27" borderId="0" xfId="51" applyFont="1" applyFill="1" applyBorder="1" applyAlignment="1">
      <alignment horizontal="right"/>
    </xf>
    <xf numFmtId="0" fontId="25" fillId="27" borderId="20" xfId="51" applyFont="1" applyFill="1" applyBorder="1"/>
    <xf numFmtId="0" fontId="26" fillId="27" borderId="20" xfId="28" applyNumberFormat="1" applyFont="1" applyFill="1" applyBorder="1" applyAlignment="1"/>
    <xf numFmtId="0" fontId="25" fillId="27" borderId="0" xfId="51" applyFont="1" applyFill="1" applyBorder="1" applyAlignment="1"/>
    <xf numFmtId="0" fontId="25" fillId="27" borderId="23" xfId="51" applyFont="1" applyFill="1" applyBorder="1"/>
    <xf numFmtId="0" fontId="27" fillId="27" borderId="24" xfId="51" applyFont="1" applyFill="1" applyBorder="1"/>
    <xf numFmtId="0" fontId="25" fillId="27" borderId="24" xfId="51" applyFont="1" applyFill="1" applyBorder="1"/>
    <xf numFmtId="0" fontId="25" fillId="27" borderId="25" xfId="51" applyFont="1" applyFill="1" applyBorder="1"/>
    <xf numFmtId="0" fontId="26" fillId="24" borderId="26" xfId="51" applyFont="1" applyFill="1" applyBorder="1" applyAlignment="1">
      <alignment horizontal="center"/>
    </xf>
    <xf numFmtId="0" fontId="26" fillId="24" borderId="26" xfId="52" applyFont="1" applyFill="1" applyBorder="1" applyAlignment="1">
      <alignment horizontal="center"/>
    </xf>
    <xf numFmtId="0" fontId="28" fillId="24" borderId="26" xfId="51" applyFont="1" applyFill="1" applyBorder="1" applyAlignment="1">
      <alignment horizontal="center"/>
    </xf>
    <xf numFmtId="0" fontId="26" fillId="24" borderId="30" xfId="51" applyFont="1" applyFill="1" applyBorder="1" applyAlignment="1">
      <alignment horizontal="center" vertical="top" wrapText="1"/>
    </xf>
    <xf numFmtId="0" fontId="26" fillId="24" borderId="30" xfId="51" applyFont="1" applyFill="1" applyBorder="1" applyAlignment="1">
      <alignment horizontal="center"/>
    </xf>
    <xf numFmtId="0" fontId="26" fillId="24" borderId="34" xfId="51" applyFont="1" applyFill="1" applyBorder="1" applyAlignment="1">
      <alignment horizontal="center"/>
    </xf>
    <xf numFmtId="0" fontId="28" fillId="24" borderId="19" xfId="51" applyFont="1" applyFill="1" applyBorder="1" applyAlignment="1">
      <alignment horizontal="center"/>
    </xf>
    <xf numFmtId="49" fontId="31" fillId="27" borderId="0" xfId="61" applyNumberFormat="1" applyFont="1" applyFill="1" applyBorder="1" applyAlignment="1"/>
    <xf numFmtId="0" fontId="24" fillId="24" borderId="0" xfId="51" applyFont="1" applyFill="1" applyBorder="1" applyAlignment="1">
      <alignment horizontal="center"/>
    </xf>
    <xf numFmtId="0" fontId="24" fillId="24" borderId="20" xfId="51" applyFont="1" applyFill="1" applyBorder="1" applyAlignment="1">
      <alignment horizontal="center"/>
    </xf>
    <xf numFmtId="0" fontId="30" fillId="24" borderId="0" xfId="51" applyFont="1" applyFill="1" applyBorder="1" applyAlignment="1">
      <alignment horizontal="center" vertical="top"/>
    </xf>
    <xf numFmtId="0" fontId="30" fillId="24" borderId="20" xfId="51" applyFont="1" applyFill="1" applyBorder="1" applyAlignment="1">
      <alignment horizontal="center" vertical="top"/>
    </xf>
    <xf numFmtId="0" fontId="26" fillId="24" borderId="29" xfId="51" applyFont="1" applyFill="1" applyBorder="1" applyAlignment="1">
      <alignment horizontal="center"/>
    </xf>
    <xf numFmtId="0" fontId="26" fillId="24" borderId="30" xfId="51" applyFont="1" applyFill="1" applyBorder="1" applyAlignment="1">
      <alignment horizontal="center" vertical="center" wrapText="1"/>
    </xf>
    <xf numFmtId="0" fontId="28" fillId="24" borderId="30" xfId="51" applyFont="1" applyFill="1" applyBorder="1" applyAlignment="1">
      <alignment horizontal="center" vertical="top" wrapText="1"/>
    </xf>
    <xf numFmtId="0" fontId="28" fillId="24" borderId="31" xfId="51" applyFont="1" applyFill="1" applyBorder="1" applyAlignment="1">
      <alignment horizontal="center" vertical="center" wrapText="1"/>
    </xf>
    <xf numFmtId="0" fontId="28" fillId="24" borderId="32" xfId="51" applyFont="1" applyFill="1" applyBorder="1" applyAlignment="1">
      <alignment horizontal="center" vertical="center" wrapText="1"/>
    </xf>
    <xf numFmtId="0" fontId="28" fillId="24" borderId="33" xfId="51" applyFont="1" applyFill="1" applyBorder="1" applyAlignment="1">
      <alignment horizontal="center" vertical="center" wrapText="1"/>
    </xf>
    <xf numFmtId="0" fontId="26" fillId="24" borderId="15" xfId="51" applyFont="1" applyFill="1" applyBorder="1" applyAlignment="1">
      <alignment horizontal="center"/>
    </xf>
    <xf numFmtId="0" fontId="26" fillId="24" borderId="10" xfId="51" applyFont="1" applyFill="1" applyBorder="1" applyAlignment="1">
      <alignment horizontal="center"/>
    </xf>
    <xf numFmtId="0" fontId="30" fillId="24" borderId="14" xfId="51" applyFont="1" applyFill="1" applyBorder="1" applyAlignment="1">
      <alignment horizontal="right"/>
    </xf>
    <xf numFmtId="0" fontId="30" fillId="24" borderId="22" xfId="51" applyFont="1" applyFill="1" applyBorder="1" applyAlignment="1">
      <alignment horizontal="right"/>
    </xf>
    <xf numFmtId="0" fontId="26" fillId="24" borderId="0" xfId="51" applyFont="1" applyFill="1" applyBorder="1" applyAlignment="1">
      <alignment horizontal="center"/>
    </xf>
    <xf numFmtId="0" fontId="26" fillId="24" borderId="12" xfId="51" applyFont="1" applyFill="1" applyBorder="1" applyAlignment="1">
      <alignment horizontal="center"/>
    </xf>
    <xf numFmtId="0" fontId="1" fillId="0" borderId="0" xfId="62"/>
    <xf numFmtId="49" fontId="34" fillId="0" borderId="0" xfId="62" applyNumberFormat="1" applyFont="1"/>
    <xf numFmtId="1" fontId="34" fillId="0" borderId="0" xfId="62" applyNumberFormat="1" applyFont="1"/>
    <xf numFmtId="0" fontId="35" fillId="0" borderId="0" xfId="62" applyFont="1"/>
    <xf numFmtId="1" fontId="35" fillId="0" borderId="0" xfId="62" applyNumberFormat="1" applyFont="1"/>
    <xf numFmtId="2" fontId="35" fillId="0" borderId="0" xfId="62" applyNumberFormat="1" applyFont="1"/>
    <xf numFmtId="0" fontId="34" fillId="0" borderId="0" xfId="62" applyFont="1"/>
    <xf numFmtId="2" fontId="34" fillId="0" borderId="0" xfId="62" applyNumberFormat="1" applyFont="1"/>
    <xf numFmtId="0" fontId="28" fillId="24" borderId="14" xfId="51" applyFont="1" applyFill="1" applyBorder="1" applyAlignment="1">
      <alignment horizontal="center"/>
    </xf>
    <xf numFmtId="0" fontId="25" fillId="26" borderId="14" xfId="51" applyFont="1" applyFill="1" applyBorder="1" applyAlignment="1">
      <alignment horizontal="center"/>
    </xf>
    <xf numFmtId="2" fontId="25" fillId="26" borderId="14" xfId="51" applyNumberFormat="1" applyFont="1" applyFill="1" applyBorder="1" applyAlignment="1">
      <alignment horizontal="center"/>
    </xf>
    <xf numFmtId="2" fontId="27" fillId="26" borderId="14" xfId="29" applyNumberFormat="1" applyFont="1" applyFill="1" applyBorder="1" applyAlignment="1">
      <alignment horizontal="center"/>
    </xf>
    <xf numFmtId="0" fontId="30" fillId="24" borderId="0" xfId="51" applyFont="1" applyFill="1" applyBorder="1" applyAlignment="1">
      <alignment horizontal="left" vertical="top"/>
    </xf>
    <xf numFmtId="0" fontId="26" fillId="24" borderId="28" xfId="51" applyFont="1" applyFill="1" applyBorder="1" applyAlignment="1">
      <alignment horizontal="center" vertical="center"/>
    </xf>
    <xf numFmtId="0" fontId="26" fillId="24" borderId="26" xfId="51" applyFont="1" applyFill="1" applyBorder="1" applyAlignment="1">
      <alignment horizontal="center" vertical="center"/>
    </xf>
    <xf numFmtId="0" fontId="26" fillId="24" borderId="27" xfId="51" applyFont="1" applyFill="1" applyBorder="1" applyAlignment="1">
      <alignment horizontal="center" vertical="center"/>
    </xf>
  </cellXfs>
  <cellStyles count="64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Comma" xfId="28" builtinId="3"/>
    <cellStyle name="Comma_Energy Statistics 2009-latest" xfId="29"/>
    <cellStyle name="Explanatory Text" xfId="30" builtinId="53" customBuiltin="1"/>
    <cellStyle name="Good" xfId="31" builtinId="26" customBuiltin="1"/>
    <cellStyle name="Heading 1" xfId="32" builtinId="16" customBuiltin="1"/>
    <cellStyle name="Heading 2" xfId="33" builtinId="17" customBuiltin="1"/>
    <cellStyle name="Heading 3" xfId="34" builtinId="18" customBuiltin="1"/>
    <cellStyle name="Heading 4" xfId="35" builtinId="19" customBuiltin="1"/>
    <cellStyle name="Input" xfId="36" builtinId="20" customBuiltin="1"/>
    <cellStyle name="Linked Cell" xfId="37" builtinId="24" customBuiltin="1"/>
    <cellStyle name="Neutral" xfId="38" builtinId="28" customBuiltin="1"/>
    <cellStyle name="Normal" xfId="0" builtinId="0"/>
    <cellStyle name="Normal 2" xfId="39"/>
    <cellStyle name="Normal 2 10" xfId="40"/>
    <cellStyle name="Normal 2 11" xfId="41"/>
    <cellStyle name="Normal 2 2" xfId="42"/>
    <cellStyle name="Normal 2 3" xfId="43"/>
    <cellStyle name="Normal 2 4" xfId="44"/>
    <cellStyle name="Normal 2 5" xfId="45"/>
    <cellStyle name="Normal 2 6" xfId="46"/>
    <cellStyle name="Normal 2 7" xfId="47"/>
    <cellStyle name="Normal 2 8" xfId="48"/>
    <cellStyle name="Normal 2 9" xfId="49"/>
    <cellStyle name="Normal 3" xfId="50"/>
    <cellStyle name="Normal 4" xfId="61"/>
    <cellStyle name="Normal 5" xfId="62"/>
    <cellStyle name="Normal 6" xfId="63"/>
    <cellStyle name="Normal_Energy Statistics 2009-latest" xfId="51"/>
    <cellStyle name="Normal_T 4.4 Gross generation of electricity" xfId="52"/>
    <cellStyle name="Note" xfId="53" builtinId="10" customBuiltin="1"/>
    <cellStyle name="Output" xfId="54" builtinId="21" customBuiltin="1"/>
    <cellStyle name="sHeadingCommodity" xfId="55"/>
    <cellStyle name="sValue" xfId="56"/>
    <cellStyle name="sYear" xfId="57"/>
    <cellStyle name="Title" xfId="58" builtinId="15" customBuiltin="1"/>
    <cellStyle name="Total" xfId="59" builtinId="25" customBuiltin="1"/>
    <cellStyle name="Warning Text" xfId="60" builtinId="11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50"/>
  <sheetViews>
    <sheetView tabSelected="1" zoomScaleSheetLayoutView="100" workbookViewId="0">
      <selection activeCell="I50" sqref="I50"/>
    </sheetView>
  </sheetViews>
  <sheetFormatPr defaultColWidth="8" defaultRowHeight="12.75"/>
  <cols>
    <col min="1" max="1" width="8.25" style="17" customWidth="1"/>
    <col min="2" max="14" width="10.125" style="1" customWidth="1"/>
    <col min="15" max="15" width="20.5" style="1" customWidth="1"/>
    <col min="16" max="16" width="10.125" style="1" customWidth="1"/>
    <col min="17" max="16384" width="8" style="1"/>
  </cols>
  <sheetData>
    <row r="1" spans="1:16" ht="13.5" customHeight="1">
      <c r="A1" s="21"/>
      <c r="B1" s="22"/>
      <c r="C1" s="22"/>
      <c r="D1" s="22"/>
      <c r="E1" s="22"/>
      <c r="F1" s="22"/>
      <c r="G1" s="22"/>
      <c r="H1" s="22"/>
      <c r="I1" s="23"/>
      <c r="J1" s="23"/>
      <c r="K1" s="22"/>
      <c r="L1" s="23"/>
      <c r="M1" s="23"/>
      <c r="N1" s="23"/>
      <c r="O1" s="23"/>
      <c r="P1" s="24"/>
    </row>
    <row r="2" spans="1:16" ht="13.5" customHeight="1">
      <c r="A2" s="25"/>
      <c r="B2" s="50" t="s">
        <v>0</v>
      </c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  <c r="O2" s="50"/>
      <c r="P2" s="51"/>
    </row>
    <row r="3" spans="1:16" ht="13.5" customHeight="1">
      <c r="A3" s="25"/>
      <c r="B3" s="26"/>
      <c r="C3" s="26"/>
      <c r="D3" s="26"/>
      <c r="E3" s="26"/>
      <c r="F3" s="26"/>
      <c r="G3" s="26"/>
      <c r="H3" s="26"/>
      <c r="I3" s="27"/>
      <c r="J3" s="27"/>
      <c r="K3" s="26"/>
      <c r="L3" s="27"/>
      <c r="M3" s="27"/>
      <c r="N3" s="27"/>
      <c r="O3" s="27"/>
      <c r="P3" s="28"/>
    </row>
    <row r="4" spans="1:16" ht="13.5" customHeight="1">
      <c r="A4" s="25"/>
      <c r="B4" s="78" t="s">
        <v>1</v>
      </c>
      <c r="C4" s="52"/>
      <c r="D4" s="52"/>
      <c r="E4" s="52"/>
      <c r="F4" s="52"/>
      <c r="G4" s="52"/>
      <c r="H4" s="52"/>
      <c r="I4" s="52"/>
      <c r="J4" s="52"/>
      <c r="K4" s="52"/>
      <c r="L4" s="52"/>
      <c r="M4" s="52"/>
      <c r="N4" s="52"/>
      <c r="O4" s="52"/>
      <c r="P4" s="53"/>
    </row>
    <row r="5" spans="1:16" ht="13.5" customHeight="1">
      <c r="A5" s="25"/>
      <c r="B5" s="52"/>
      <c r="C5" s="52"/>
      <c r="D5" s="52"/>
      <c r="E5" s="52"/>
      <c r="F5" s="52"/>
      <c r="G5" s="52"/>
      <c r="H5" s="52"/>
      <c r="I5" s="27"/>
      <c r="J5" s="27"/>
      <c r="K5" s="52"/>
      <c r="L5" s="27"/>
      <c r="M5" s="27"/>
      <c r="N5" s="27"/>
      <c r="O5" s="27"/>
      <c r="P5" s="28"/>
    </row>
    <row r="6" spans="1:16" ht="13.5" customHeight="1">
      <c r="A6" s="25"/>
      <c r="B6" s="62" t="s">
        <v>2</v>
      </c>
      <c r="C6" s="62"/>
      <c r="D6" s="62"/>
      <c r="E6" s="62"/>
      <c r="F6" s="62"/>
      <c r="G6" s="62"/>
      <c r="H6" s="62"/>
      <c r="I6" s="62"/>
      <c r="J6" s="62"/>
      <c r="K6" s="62"/>
      <c r="L6" s="62"/>
      <c r="M6" s="62"/>
      <c r="N6" s="62"/>
      <c r="O6" s="62"/>
      <c r="P6" s="63"/>
    </row>
    <row r="7" spans="1:16" ht="13.5" customHeight="1">
      <c r="A7" s="79" t="s">
        <v>3</v>
      </c>
      <c r="B7" s="64" t="s">
        <v>4</v>
      </c>
      <c r="C7" s="64"/>
      <c r="D7" s="64"/>
      <c r="E7" s="64"/>
      <c r="F7" s="64"/>
      <c r="G7" s="64"/>
      <c r="H7" s="64"/>
      <c r="I7" s="54" t="s">
        <v>18</v>
      </c>
      <c r="J7" s="54"/>
      <c r="K7" s="64"/>
      <c r="L7" s="54"/>
      <c r="M7" s="54"/>
      <c r="N7" s="55" t="s">
        <v>19</v>
      </c>
      <c r="O7" s="56" t="s">
        <v>29</v>
      </c>
      <c r="P7" s="57" t="s">
        <v>20</v>
      </c>
    </row>
    <row r="8" spans="1:16" ht="13.5" customHeight="1">
      <c r="A8" s="80"/>
      <c r="B8" s="61" t="s">
        <v>4</v>
      </c>
      <c r="C8" s="61"/>
      <c r="D8" s="61"/>
      <c r="E8" s="61"/>
      <c r="F8" s="61"/>
      <c r="G8" s="61"/>
      <c r="H8" s="65"/>
      <c r="I8" s="60" t="s">
        <v>18</v>
      </c>
      <c r="J8" s="61"/>
      <c r="K8" s="61"/>
      <c r="L8" s="61"/>
      <c r="M8" s="61"/>
      <c r="N8" s="55"/>
      <c r="O8" s="56"/>
      <c r="P8" s="58"/>
    </row>
    <row r="9" spans="1:16" ht="38.25">
      <c r="A9" s="81"/>
      <c r="B9" s="45" t="s">
        <v>5</v>
      </c>
      <c r="C9" s="45" t="s">
        <v>6</v>
      </c>
      <c r="D9" s="45" t="s">
        <v>7</v>
      </c>
      <c r="E9" s="45" t="s">
        <v>8</v>
      </c>
      <c r="F9" s="45" t="s">
        <v>34</v>
      </c>
      <c r="G9" s="45" t="s">
        <v>33</v>
      </c>
      <c r="H9" s="45" t="s">
        <v>9</v>
      </c>
      <c r="I9" s="45" t="s">
        <v>27</v>
      </c>
      <c r="J9" s="45" t="s">
        <v>21</v>
      </c>
      <c r="K9" s="45" t="s">
        <v>35</v>
      </c>
      <c r="L9" s="45" t="s">
        <v>40</v>
      </c>
      <c r="M9" s="45" t="s">
        <v>22</v>
      </c>
      <c r="N9" s="55"/>
      <c r="O9" s="56"/>
      <c r="P9" s="59"/>
    </row>
    <row r="10" spans="1:16" s="2" customFormat="1" ht="13.5" customHeight="1">
      <c r="A10" s="29">
        <v>1</v>
      </c>
      <c r="B10" s="46">
        <v>2</v>
      </c>
      <c r="C10" s="46">
        <v>3</v>
      </c>
      <c r="D10" s="46">
        <v>4</v>
      </c>
      <c r="E10" s="46">
        <v>5</v>
      </c>
      <c r="F10" s="46">
        <v>6</v>
      </c>
      <c r="G10" s="46">
        <v>8</v>
      </c>
      <c r="H10" s="46">
        <v>9</v>
      </c>
      <c r="I10" s="46">
        <v>10</v>
      </c>
      <c r="J10" s="46">
        <v>11</v>
      </c>
      <c r="K10" s="46">
        <v>7</v>
      </c>
      <c r="L10" s="46">
        <v>12</v>
      </c>
      <c r="M10" s="46">
        <v>13</v>
      </c>
      <c r="N10" s="46">
        <v>14</v>
      </c>
      <c r="O10" s="46">
        <v>15</v>
      </c>
      <c r="P10" s="47">
        <v>16</v>
      </c>
    </row>
    <row r="11" spans="1:16" s="17" customFormat="1" ht="13.5" customHeight="1">
      <c r="A11" s="42" t="s">
        <v>10</v>
      </c>
      <c r="B11" s="3">
        <v>8.8010000000000002</v>
      </c>
      <c r="C11" s="3">
        <v>2.87</v>
      </c>
      <c r="D11" s="3">
        <v>0.151</v>
      </c>
      <c r="E11" s="3">
        <v>0.33500000000000002</v>
      </c>
      <c r="F11" s="3">
        <v>5.0039999999999996</v>
      </c>
      <c r="G11" s="3">
        <v>3.7999999999999999E-2</v>
      </c>
      <c r="H11" s="10">
        <v>17.199000000000002</v>
      </c>
      <c r="I11" s="13">
        <v>8.48</v>
      </c>
      <c r="J11" s="3">
        <v>0.77900000000000003</v>
      </c>
      <c r="K11" s="3"/>
      <c r="L11" s="3">
        <v>1.4019999999999999</v>
      </c>
      <c r="M11" s="10">
        <v>10.661</v>
      </c>
      <c r="N11" s="4">
        <v>27.86</v>
      </c>
      <c r="O11" s="5">
        <f>H11/N11*100</f>
        <v>61.733668341708551</v>
      </c>
      <c r="P11" s="30">
        <f>(N11/26.89-1)*100</f>
        <v>3.6072889550018639</v>
      </c>
    </row>
    <row r="12" spans="1:16" s="17" customFormat="1" ht="13.5" customHeight="1">
      <c r="A12" s="43" t="s">
        <v>11</v>
      </c>
      <c r="B12" s="6">
        <v>9.2100000000000009</v>
      </c>
      <c r="C12" s="6">
        <v>2.98</v>
      </c>
      <c r="D12" s="6">
        <v>0.15</v>
      </c>
      <c r="E12" s="6">
        <v>0.49</v>
      </c>
      <c r="F12" s="6">
        <v>5.34</v>
      </c>
      <c r="G12" s="6">
        <v>7.0000000000000007E-2</v>
      </c>
      <c r="H12" s="11">
        <v>18.23</v>
      </c>
      <c r="I12" s="14">
        <v>7.96</v>
      </c>
      <c r="J12" s="6">
        <v>0.91</v>
      </c>
      <c r="K12" s="6"/>
      <c r="L12" s="6">
        <v>0.94</v>
      </c>
      <c r="M12" s="11">
        <v>9.8000000000000007</v>
      </c>
      <c r="N12" s="7">
        <v>28.04</v>
      </c>
      <c r="O12" s="8">
        <f t="shared" ref="O12:O25" si="0">H12/N12*100</f>
        <v>65.014265335235379</v>
      </c>
      <c r="P12" s="31">
        <f>(N12/N11-1)*100</f>
        <v>0.64608758076094563</v>
      </c>
    </row>
    <row r="13" spans="1:16" s="17" customFormat="1" ht="13.5" customHeight="1">
      <c r="A13" s="43" t="s">
        <v>12</v>
      </c>
      <c r="B13" s="3">
        <v>10.51</v>
      </c>
      <c r="C13" s="3">
        <v>2.94</v>
      </c>
      <c r="D13" s="3">
        <v>0.12</v>
      </c>
      <c r="E13" s="3">
        <v>0.65</v>
      </c>
      <c r="F13" s="3">
        <v>5.41</v>
      </c>
      <c r="G13" s="3">
        <v>0.14000000000000001</v>
      </c>
      <c r="H13" s="10">
        <v>19.77</v>
      </c>
      <c r="I13" s="13">
        <v>7.96</v>
      </c>
      <c r="J13" s="3">
        <v>1.03</v>
      </c>
      <c r="K13" s="3"/>
      <c r="L13" s="3">
        <v>1.22</v>
      </c>
      <c r="M13" s="10">
        <v>10.199999999999999</v>
      </c>
      <c r="N13" s="4">
        <v>29.96</v>
      </c>
      <c r="O13" s="5">
        <f t="shared" si="0"/>
        <v>65.987983978638169</v>
      </c>
      <c r="P13" s="30">
        <f t="shared" ref="P13:P25" si="1">(N13/N12-1)*100</f>
        <v>6.8473609129814594</v>
      </c>
    </row>
    <row r="14" spans="1:16" s="17" customFormat="1" ht="13.5" customHeight="1">
      <c r="A14" s="43" t="s">
        <v>13</v>
      </c>
      <c r="B14" s="6">
        <v>11.48</v>
      </c>
      <c r="C14" s="6">
        <v>3.1</v>
      </c>
      <c r="D14" s="6">
        <v>0.14000000000000001</v>
      </c>
      <c r="E14" s="6">
        <v>0.09</v>
      </c>
      <c r="F14" s="6">
        <v>4.87</v>
      </c>
      <c r="G14" s="6">
        <v>1.26</v>
      </c>
      <c r="H14" s="11">
        <v>20.94</v>
      </c>
      <c r="I14" s="14">
        <v>7.89</v>
      </c>
      <c r="J14" s="6">
        <v>1.1299999999999999</v>
      </c>
      <c r="K14" s="6"/>
      <c r="L14" s="6">
        <v>0.95</v>
      </c>
      <c r="M14" s="11">
        <v>9.9700000000000006</v>
      </c>
      <c r="N14" s="7">
        <v>30.91</v>
      </c>
      <c r="O14" s="8">
        <f t="shared" si="0"/>
        <v>67.74506632157879</v>
      </c>
      <c r="P14" s="31">
        <f t="shared" si="1"/>
        <v>3.1708945260347177</v>
      </c>
    </row>
    <row r="15" spans="1:16" s="17" customFormat="1" ht="13.5" customHeight="1">
      <c r="A15" s="43" t="s">
        <v>14</v>
      </c>
      <c r="B15" s="3">
        <v>12.1</v>
      </c>
      <c r="C15" s="3">
        <v>3.57</v>
      </c>
      <c r="D15" s="3">
        <v>0.14000000000000001</v>
      </c>
      <c r="E15" s="3">
        <v>0.34</v>
      </c>
      <c r="F15" s="3">
        <v>4.9400000000000004</v>
      </c>
      <c r="G15" s="3">
        <v>0.23</v>
      </c>
      <c r="H15" s="10">
        <v>21.33</v>
      </c>
      <c r="I15" s="13">
        <v>8.17</v>
      </c>
      <c r="J15" s="3">
        <v>1.24</v>
      </c>
      <c r="K15" s="3"/>
      <c r="L15" s="3">
        <v>0.04</v>
      </c>
      <c r="M15" s="10">
        <v>9.4499999999999993</v>
      </c>
      <c r="N15" s="4">
        <v>30.78</v>
      </c>
      <c r="O15" s="5">
        <f t="shared" si="0"/>
        <v>69.298245614035082</v>
      </c>
      <c r="P15" s="30">
        <f t="shared" si="1"/>
        <v>-0.42057586541571768</v>
      </c>
    </row>
    <row r="16" spans="1:16" s="17" customFormat="1" ht="13.5" customHeight="1">
      <c r="A16" s="42" t="s">
        <v>15</v>
      </c>
      <c r="B16" s="6">
        <v>11.88</v>
      </c>
      <c r="C16" s="6">
        <v>3.78</v>
      </c>
      <c r="D16" s="6">
        <v>0.15</v>
      </c>
      <c r="E16" s="6">
        <v>0.08</v>
      </c>
      <c r="F16" s="6">
        <v>5.05</v>
      </c>
      <c r="G16" s="6">
        <v>1.1200000000000001</v>
      </c>
      <c r="H16" s="11">
        <v>22.05</v>
      </c>
      <c r="I16" s="14">
        <v>7.76</v>
      </c>
      <c r="J16" s="6">
        <v>1.18</v>
      </c>
      <c r="K16" s="6" t="s">
        <v>32</v>
      </c>
      <c r="L16" s="6">
        <v>0.04</v>
      </c>
      <c r="M16" s="11">
        <v>8.9700000000000006</v>
      </c>
      <c r="N16" s="6">
        <v>31.03</v>
      </c>
      <c r="O16" s="8">
        <f t="shared" si="0"/>
        <v>71.060264260393168</v>
      </c>
      <c r="P16" s="31">
        <f t="shared" si="1"/>
        <v>0.81221572449643453</v>
      </c>
    </row>
    <row r="17" spans="1:16" s="18" customFormat="1" ht="13.5" customHeight="1">
      <c r="A17" s="42" t="s">
        <v>16</v>
      </c>
      <c r="B17" s="3">
        <v>11.96</v>
      </c>
      <c r="C17" s="3" t="s">
        <v>32</v>
      </c>
      <c r="D17" s="3">
        <v>0.17</v>
      </c>
      <c r="E17" s="3">
        <v>0.44</v>
      </c>
      <c r="F17" s="3">
        <v>5.03</v>
      </c>
      <c r="G17" s="3">
        <v>0.04</v>
      </c>
      <c r="H17" s="10">
        <v>20.86</v>
      </c>
      <c r="I17" s="13">
        <v>8.5</v>
      </c>
      <c r="J17" s="3">
        <v>1.38</v>
      </c>
      <c r="K17" s="3" t="s">
        <v>32</v>
      </c>
      <c r="L17" s="3">
        <v>0.64</v>
      </c>
      <c r="M17" s="10">
        <v>10.51</v>
      </c>
      <c r="N17" s="3">
        <v>31.37</v>
      </c>
      <c r="O17" s="5">
        <f t="shared" si="0"/>
        <v>66.496652853044296</v>
      </c>
      <c r="P17" s="30">
        <f t="shared" si="1"/>
        <v>1.0957138253303356</v>
      </c>
    </row>
    <row r="18" spans="1:16" s="17" customFormat="1" ht="13.5" customHeight="1">
      <c r="A18" s="42" t="s">
        <v>17</v>
      </c>
      <c r="B18" s="6">
        <v>12.04</v>
      </c>
      <c r="C18" s="6" t="s">
        <v>32</v>
      </c>
      <c r="D18" s="6">
        <v>0.16</v>
      </c>
      <c r="E18" s="6">
        <v>0.04</v>
      </c>
      <c r="F18" s="6">
        <v>1.8</v>
      </c>
      <c r="G18" s="6">
        <v>1.32</v>
      </c>
      <c r="H18" s="11">
        <v>18.690000000000001</v>
      </c>
      <c r="I18" s="14">
        <v>9.82</v>
      </c>
      <c r="J18" s="6">
        <v>1.43</v>
      </c>
      <c r="K18" s="6" t="s">
        <v>32</v>
      </c>
      <c r="L18" s="6">
        <v>0.64</v>
      </c>
      <c r="M18" s="11">
        <v>11.89</v>
      </c>
      <c r="N18" s="6">
        <v>30.58</v>
      </c>
      <c r="O18" s="8">
        <f t="shared" si="0"/>
        <v>61.118378024852845</v>
      </c>
      <c r="P18" s="31">
        <f t="shared" si="1"/>
        <v>-2.5183296142811673</v>
      </c>
    </row>
    <row r="19" spans="1:16" s="17" customFormat="1" ht="13.5" customHeight="1">
      <c r="A19" s="42" t="s">
        <v>24</v>
      </c>
      <c r="B19" s="3">
        <v>12.6</v>
      </c>
      <c r="C19" s="3" t="s">
        <v>32</v>
      </c>
      <c r="D19" s="3">
        <v>0.15</v>
      </c>
      <c r="E19" s="3">
        <v>0.1</v>
      </c>
      <c r="F19" s="3">
        <v>1.89</v>
      </c>
      <c r="G19" s="3">
        <v>1.54</v>
      </c>
      <c r="H19" s="10">
        <v>22.19</v>
      </c>
      <c r="I19" s="13">
        <v>9.08</v>
      </c>
      <c r="J19" s="3">
        <v>1.1100000000000001</v>
      </c>
      <c r="K19" s="3" t="s">
        <v>32</v>
      </c>
      <c r="L19" s="3">
        <v>0.61</v>
      </c>
      <c r="M19" s="10">
        <v>10.8</v>
      </c>
      <c r="N19" s="3">
        <v>32.99</v>
      </c>
      <c r="O19" s="5">
        <f t="shared" si="0"/>
        <v>67.262806911185208</v>
      </c>
      <c r="P19" s="30">
        <f t="shared" si="1"/>
        <v>7.8809679529104004</v>
      </c>
    </row>
    <row r="20" spans="1:16" s="17" customFormat="1" ht="13.5" customHeight="1">
      <c r="A20" s="42" t="s">
        <v>25</v>
      </c>
      <c r="B20" s="6">
        <v>21.37</v>
      </c>
      <c r="C20" s="6" t="s">
        <v>32</v>
      </c>
      <c r="D20" s="6">
        <v>0.17</v>
      </c>
      <c r="E20" s="6">
        <v>0.25</v>
      </c>
      <c r="F20" s="6">
        <v>5.43</v>
      </c>
      <c r="G20" s="6">
        <v>1.84</v>
      </c>
      <c r="H20" s="11">
        <v>31.37</v>
      </c>
      <c r="I20" s="14">
        <v>13.17</v>
      </c>
      <c r="J20" s="6">
        <v>1.26</v>
      </c>
      <c r="K20" s="6" t="s">
        <v>32</v>
      </c>
      <c r="L20" s="6">
        <v>0.7</v>
      </c>
      <c r="M20" s="11">
        <v>15.13</v>
      </c>
      <c r="N20" s="6">
        <v>46.51</v>
      </c>
      <c r="O20" s="8">
        <f t="shared" si="0"/>
        <v>67.447860675123636</v>
      </c>
      <c r="P20" s="31">
        <f t="shared" si="1"/>
        <v>40.982115792664416</v>
      </c>
    </row>
    <row r="21" spans="1:16" s="17" customFormat="1" ht="13.5" customHeight="1">
      <c r="A21" s="44" t="s">
        <v>26</v>
      </c>
      <c r="B21" s="9">
        <v>25.79</v>
      </c>
      <c r="C21" s="5" t="s">
        <v>32</v>
      </c>
      <c r="D21" s="9">
        <v>0.19</v>
      </c>
      <c r="E21" s="9">
        <v>0.04</v>
      </c>
      <c r="F21" s="9">
        <v>6.78</v>
      </c>
      <c r="G21" s="9">
        <v>1.84</v>
      </c>
      <c r="H21" s="12">
        <v>36.96</v>
      </c>
      <c r="I21" s="13">
        <v>11.46</v>
      </c>
      <c r="J21" s="3">
        <v>1.31</v>
      </c>
      <c r="K21" s="9" t="s">
        <v>32</v>
      </c>
      <c r="L21" s="3">
        <v>1.53</v>
      </c>
      <c r="M21" s="10">
        <v>14.3</v>
      </c>
      <c r="N21" s="3">
        <v>51.26</v>
      </c>
      <c r="O21" s="5">
        <f t="shared" si="0"/>
        <v>72.103004291845494</v>
      </c>
      <c r="P21" s="30">
        <f t="shared" si="1"/>
        <v>10.212857450010748</v>
      </c>
    </row>
    <row r="22" spans="1:16" s="17" customFormat="1" ht="13.5" customHeight="1">
      <c r="A22" s="44" t="s">
        <v>28</v>
      </c>
      <c r="B22" s="15">
        <v>22.63</v>
      </c>
      <c r="C22" s="15">
        <v>0.31</v>
      </c>
      <c r="D22" s="15">
        <v>0.18</v>
      </c>
      <c r="E22" s="15">
        <v>0.03</v>
      </c>
      <c r="F22" s="15">
        <v>3.82</v>
      </c>
      <c r="G22" s="15">
        <v>12.93</v>
      </c>
      <c r="H22" s="16">
        <v>43.06</v>
      </c>
      <c r="I22" s="14">
        <v>14</v>
      </c>
      <c r="J22" s="6">
        <v>1.86</v>
      </c>
      <c r="K22" s="15">
        <v>1.07</v>
      </c>
      <c r="L22" s="6">
        <v>4.26</v>
      </c>
      <c r="M22" s="11">
        <v>20.12</v>
      </c>
      <c r="N22" s="6">
        <v>63.17</v>
      </c>
      <c r="O22" s="8">
        <f t="shared" si="0"/>
        <v>68.165268323571311</v>
      </c>
      <c r="P22" s="31">
        <f t="shared" si="1"/>
        <v>23.234490831057354</v>
      </c>
    </row>
    <row r="23" spans="1:16" s="17" customFormat="1" ht="13.5" customHeight="1">
      <c r="A23" s="48" t="s">
        <v>30</v>
      </c>
      <c r="B23" s="9">
        <v>16.079999999999998</v>
      </c>
      <c r="C23" s="9">
        <v>0.23</v>
      </c>
      <c r="D23" s="9">
        <v>0.18</v>
      </c>
      <c r="E23" s="5">
        <v>0.04</v>
      </c>
      <c r="F23" s="9">
        <v>3.86</v>
      </c>
      <c r="G23" s="9">
        <v>11.86</v>
      </c>
      <c r="H23" s="9">
        <v>35.56</v>
      </c>
      <c r="I23" s="13">
        <v>14.73</v>
      </c>
      <c r="J23" s="3">
        <v>2.4900000000000002</v>
      </c>
      <c r="K23" s="9">
        <v>1.03</v>
      </c>
      <c r="L23" s="3">
        <v>3.89</v>
      </c>
      <c r="M23" s="3">
        <v>21.11</v>
      </c>
      <c r="N23" s="13">
        <v>56.67</v>
      </c>
      <c r="O23" s="5">
        <f t="shared" si="0"/>
        <v>62.749250044115058</v>
      </c>
      <c r="P23" s="30">
        <f t="shared" si="1"/>
        <v>-10.289694475225586</v>
      </c>
    </row>
    <row r="24" spans="1:16" s="17" customFormat="1" ht="13.5" customHeight="1">
      <c r="A24" s="48" t="s">
        <v>31</v>
      </c>
      <c r="B24" s="15">
        <v>11.28</v>
      </c>
      <c r="C24" s="15">
        <v>0.33</v>
      </c>
      <c r="D24" s="8">
        <v>0.2</v>
      </c>
      <c r="E24" s="8">
        <v>0.04</v>
      </c>
      <c r="F24" s="15">
        <v>4.04</v>
      </c>
      <c r="G24" s="15">
        <v>11.65</v>
      </c>
      <c r="H24" s="15">
        <v>30.51</v>
      </c>
      <c r="I24" s="14">
        <v>15.87</v>
      </c>
      <c r="J24" s="6">
        <v>2.4</v>
      </c>
      <c r="K24" s="15">
        <v>0.98</v>
      </c>
      <c r="L24" s="6">
        <v>3.97</v>
      </c>
      <c r="M24" s="6">
        <v>22.24</v>
      </c>
      <c r="N24" s="14">
        <v>52.76</v>
      </c>
      <c r="O24" s="8">
        <f t="shared" si="0"/>
        <v>57.82789992418499</v>
      </c>
      <c r="P24" s="31">
        <f t="shared" si="1"/>
        <v>-6.8995941415210922</v>
      </c>
    </row>
    <row r="25" spans="1:16" s="17" customFormat="1" ht="13.5" customHeight="1">
      <c r="A25" s="48" t="s">
        <v>42</v>
      </c>
      <c r="B25" s="9">
        <v>10.72</v>
      </c>
      <c r="C25" s="9">
        <v>0.55000000000000004</v>
      </c>
      <c r="D25" s="5">
        <v>0.18</v>
      </c>
      <c r="E25" s="5">
        <v>0.03</v>
      </c>
      <c r="F25" s="9">
        <v>4.33</v>
      </c>
      <c r="G25" s="9">
        <v>10.08</v>
      </c>
      <c r="H25" s="9">
        <v>28.47</v>
      </c>
      <c r="I25" s="3">
        <v>15.19</v>
      </c>
      <c r="J25" s="3">
        <v>2.89</v>
      </c>
      <c r="K25" s="9">
        <v>1.01</v>
      </c>
      <c r="L25" s="3">
        <v>4.58</v>
      </c>
      <c r="M25" s="3">
        <v>22.66</v>
      </c>
      <c r="N25" s="3">
        <v>51.13</v>
      </c>
      <c r="O25" s="5">
        <f t="shared" si="0"/>
        <v>55.68159593193819</v>
      </c>
      <c r="P25" s="30">
        <f t="shared" si="1"/>
        <v>-3.0894617134192504</v>
      </c>
    </row>
    <row r="26" spans="1:16" s="17" customFormat="1" ht="13.5" customHeight="1">
      <c r="A26" s="74" t="s">
        <v>43</v>
      </c>
      <c r="B26" s="75">
        <v>10.89</v>
      </c>
      <c r="C26" s="75">
        <v>0.55000000000000004</v>
      </c>
      <c r="D26" s="76">
        <v>0.19</v>
      </c>
      <c r="E26" s="76"/>
      <c r="F26" s="75"/>
      <c r="G26" s="75"/>
      <c r="H26" s="75"/>
      <c r="I26" s="77">
        <v>16.13</v>
      </c>
      <c r="J26" s="77">
        <v>3.73</v>
      </c>
      <c r="K26" s="75">
        <v>0.75</v>
      </c>
      <c r="L26" s="77"/>
      <c r="M26" s="77"/>
      <c r="N26" s="77"/>
      <c r="O26" s="76"/>
      <c r="P26" s="76"/>
    </row>
    <row r="27" spans="1:16" ht="12" customHeight="1">
      <c r="A27" s="32"/>
      <c r="B27" s="19" t="s">
        <v>41</v>
      </c>
      <c r="C27" s="34"/>
      <c r="D27" s="34"/>
      <c r="E27" s="34"/>
      <c r="F27" s="34"/>
      <c r="G27" s="34"/>
      <c r="H27" s="33"/>
      <c r="I27" s="33"/>
      <c r="J27" s="33"/>
      <c r="K27" s="34"/>
      <c r="L27" s="33"/>
      <c r="M27" s="33"/>
      <c r="N27" s="33"/>
      <c r="O27" s="33"/>
      <c r="P27" s="35"/>
    </row>
    <row r="28" spans="1:16" ht="12" customHeight="1">
      <c r="A28" s="32"/>
      <c r="B28" s="33" t="s">
        <v>36</v>
      </c>
      <c r="C28" s="19"/>
      <c r="D28" s="19"/>
      <c r="E28" s="19"/>
      <c r="F28" s="19"/>
      <c r="G28" s="19"/>
      <c r="H28" s="19"/>
      <c r="I28" s="19"/>
      <c r="J28" s="19"/>
      <c r="K28" s="19"/>
      <c r="L28" s="19"/>
      <c r="M28" s="19"/>
      <c r="N28" s="19"/>
      <c r="O28" s="19"/>
      <c r="P28" s="36"/>
    </row>
    <row r="29" spans="1:16" ht="12" customHeight="1">
      <c r="A29" s="32"/>
      <c r="B29" s="49" t="s">
        <v>38</v>
      </c>
      <c r="C29" s="33"/>
      <c r="D29" s="33"/>
      <c r="E29" s="33"/>
      <c r="F29" s="33"/>
      <c r="G29" s="33"/>
      <c r="H29" s="33"/>
      <c r="I29" s="33"/>
      <c r="J29" s="33"/>
      <c r="K29" s="33"/>
      <c r="L29" s="33"/>
      <c r="M29" s="33"/>
      <c r="N29" s="33"/>
      <c r="O29" s="33"/>
      <c r="P29" s="35"/>
    </row>
    <row r="30" spans="1:16" ht="12" customHeight="1">
      <c r="A30" s="32"/>
      <c r="B30" s="49" t="s">
        <v>37</v>
      </c>
      <c r="C30" s="20"/>
      <c r="D30" s="20"/>
      <c r="E30" s="20"/>
      <c r="F30" s="20"/>
      <c r="G30" s="20"/>
      <c r="H30" s="33"/>
      <c r="I30" s="33"/>
      <c r="J30" s="33"/>
      <c r="K30" s="20"/>
      <c r="L30" s="33"/>
      <c r="M30" s="33"/>
      <c r="N30" s="33"/>
      <c r="O30" s="33"/>
      <c r="P30" s="35"/>
    </row>
    <row r="31" spans="1:16" ht="12" customHeight="1">
      <c r="A31" s="32"/>
      <c r="B31" s="49" t="s">
        <v>39</v>
      </c>
      <c r="C31" s="37"/>
      <c r="D31" s="37"/>
      <c r="E31" s="37"/>
      <c r="F31" s="37"/>
      <c r="G31" s="37"/>
      <c r="H31" s="37"/>
      <c r="I31" s="33"/>
      <c r="J31" s="33"/>
      <c r="K31" s="37"/>
      <c r="L31" s="33"/>
      <c r="M31" s="33"/>
      <c r="N31" s="33"/>
      <c r="O31" s="33"/>
      <c r="P31" s="35"/>
    </row>
    <row r="32" spans="1:16" ht="12" customHeight="1" thickBot="1">
      <c r="A32" s="38"/>
      <c r="B32" s="39" t="s">
        <v>23</v>
      </c>
      <c r="C32" s="40"/>
      <c r="D32" s="40"/>
      <c r="E32" s="40"/>
      <c r="F32" s="40"/>
      <c r="G32" s="40"/>
      <c r="H32" s="40"/>
      <c r="I32" s="40"/>
      <c r="J32" s="40"/>
      <c r="K32" s="40"/>
      <c r="L32" s="40"/>
      <c r="M32" s="40"/>
      <c r="N32" s="40"/>
      <c r="O32" s="40"/>
      <c r="P32" s="41"/>
    </row>
    <row r="33" spans="2:11">
      <c r="B33" s="67"/>
      <c r="C33" s="67"/>
      <c r="D33" s="67"/>
      <c r="E33" s="67"/>
      <c r="F33" s="67"/>
      <c r="G33" s="67"/>
      <c r="H33" s="67"/>
      <c r="K33" s="67"/>
    </row>
    <row r="34" spans="2:11" ht="15">
      <c r="B34" s="67"/>
      <c r="C34" s="67"/>
      <c r="D34" s="67"/>
      <c r="E34" s="67"/>
      <c r="F34" s="67"/>
      <c r="G34" s="66"/>
      <c r="H34" s="66"/>
      <c r="K34" s="66"/>
    </row>
    <row r="35" spans="2:11" ht="15">
      <c r="B35" s="66"/>
      <c r="C35" s="66"/>
      <c r="D35" s="66"/>
      <c r="E35" s="67"/>
      <c r="F35" s="67"/>
      <c r="G35" s="66"/>
      <c r="H35" s="66"/>
      <c r="K35" s="66"/>
    </row>
    <row r="36" spans="2:11" ht="15">
      <c r="B36" s="66"/>
      <c r="C36" s="66"/>
      <c r="D36" s="66"/>
      <c r="E36" s="67"/>
      <c r="F36" s="67"/>
      <c r="G36" s="66"/>
      <c r="H36" s="66"/>
      <c r="K36" s="66"/>
    </row>
    <row r="37" spans="2:11">
      <c r="B37" s="68"/>
      <c r="C37" s="68"/>
      <c r="D37" s="68"/>
      <c r="E37" s="68"/>
      <c r="F37" s="68"/>
      <c r="G37" s="68"/>
      <c r="H37" s="68"/>
      <c r="K37" s="68"/>
    </row>
    <row r="38" spans="2:11">
      <c r="B38" s="69"/>
      <c r="C38" s="70"/>
      <c r="D38" s="69"/>
      <c r="E38" s="70"/>
      <c r="F38" s="70"/>
      <c r="G38" s="70"/>
      <c r="H38" s="69"/>
      <c r="K38" s="70"/>
    </row>
    <row r="39" spans="2:11">
      <c r="B39" s="69"/>
      <c r="C39" s="70"/>
      <c r="D39" s="69"/>
      <c r="E39" s="70"/>
      <c r="F39" s="70"/>
      <c r="G39" s="70"/>
      <c r="H39" s="70"/>
      <c r="K39" s="70"/>
    </row>
    <row r="40" spans="2:11">
      <c r="B40" s="71"/>
      <c r="C40" s="70"/>
      <c r="D40" s="69"/>
      <c r="E40" s="69"/>
      <c r="F40" s="70"/>
      <c r="G40" s="69"/>
      <c r="H40" s="69"/>
      <c r="K40" s="70"/>
    </row>
    <row r="41" spans="2:11">
      <c r="B41" s="69"/>
      <c r="C41" s="70"/>
      <c r="D41" s="69"/>
      <c r="E41" s="69"/>
      <c r="F41" s="70"/>
      <c r="G41" s="69"/>
      <c r="H41" s="69"/>
      <c r="K41" s="70"/>
    </row>
    <row r="42" spans="2:11">
      <c r="B42" s="69"/>
      <c r="C42" s="70"/>
      <c r="D42" s="69"/>
      <c r="E42" s="69"/>
      <c r="F42" s="70"/>
      <c r="G42" s="69"/>
      <c r="H42" s="69"/>
      <c r="K42" s="70"/>
    </row>
    <row r="43" spans="2:11">
      <c r="B43" s="69"/>
      <c r="C43" s="69"/>
      <c r="D43" s="69"/>
      <c r="E43" s="71"/>
      <c r="F43" s="69"/>
      <c r="G43" s="69"/>
      <c r="H43" s="69"/>
      <c r="K43" s="69"/>
    </row>
    <row r="44" spans="2:11">
      <c r="B44" s="69"/>
      <c r="C44" s="69"/>
      <c r="D44" s="69"/>
      <c r="E44" s="69"/>
      <c r="F44" s="69"/>
      <c r="G44" s="69"/>
      <c r="H44" s="69"/>
      <c r="K44" s="69"/>
    </row>
    <row r="45" spans="2:11">
      <c r="B45" s="69"/>
      <c r="C45" s="69"/>
      <c r="D45" s="71"/>
      <c r="E45" s="69"/>
      <c r="F45" s="69"/>
      <c r="G45" s="69"/>
      <c r="H45" s="69"/>
      <c r="K45" s="69"/>
    </row>
    <row r="46" spans="2:11">
      <c r="B46" s="69"/>
      <c r="C46" s="69"/>
      <c r="D46" s="69"/>
      <c r="E46" s="69"/>
      <c r="F46" s="69"/>
      <c r="G46" s="69"/>
      <c r="H46" s="69"/>
      <c r="K46" s="69"/>
    </row>
    <row r="47" spans="2:11">
      <c r="B47" s="69"/>
      <c r="C47" s="69"/>
      <c r="D47" s="69"/>
      <c r="E47" s="69"/>
      <c r="F47" s="69"/>
      <c r="G47" s="69"/>
      <c r="H47" s="69"/>
      <c r="K47" s="69"/>
    </row>
    <row r="48" spans="2:11">
      <c r="B48" s="72"/>
      <c r="C48" s="72"/>
      <c r="D48" s="72"/>
      <c r="E48" s="72"/>
      <c r="F48" s="72"/>
      <c r="G48" s="72"/>
      <c r="H48" s="72"/>
      <c r="K48" s="72"/>
    </row>
    <row r="49" spans="2:11" ht="15">
      <c r="B49" s="66"/>
      <c r="C49" s="66"/>
      <c r="D49" s="66"/>
      <c r="E49" s="66"/>
      <c r="F49" s="66"/>
      <c r="G49" s="66"/>
      <c r="H49" s="66"/>
      <c r="K49" s="66"/>
    </row>
    <row r="50" spans="2:11">
      <c r="B50" s="72"/>
      <c r="C50" s="72"/>
      <c r="D50" s="72"/>
      <c r="E50" s="72"/>
      <c r="F50" s="73"/>
      <c r="G50" s="72"/>
      <c r="H50" s="72"/>
      <c r="K50" s="72"/>
    </row>
  </sheetData>
  <mergeCells count="1">
    <mergeCell ref="A7:A9"/>
  </mergeCells>
  <phoneticPr fontId="23" type="noConversion"/>
  <pageMargins left="0.74803149606299213" right="0.23622047244094491" top="0.78740157480314965" bottom="0.78740157480314965" header="0.51181102362204722" footer="0.51181102362204722"/>
  <pageSetup paperSize="9" scale="81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Table16.8</vt:lpstr>
      <vt:lpstr>Table16.8!Print_Area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vipin</dc:creator>
  <cp:lastModifiedBy>admin</cp:lastModifiedBy>
  <cp:lastPrinted>2017-03-20T10:43:33Z</cp:lastPrinted>
  <dcterms:created xsi:type="dcterms:W3CDTF">2011-01-17T09:16:43Z</dcterms:created>
  <dcterms:modified xsi:type="dcterms:W3CDTF">2018-09-10T07:13:09Z</dcterms:modified>
</cp:coreProperties>
</file>