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015" windowWidth="19260" windowHeight="6060"/>
  </bookViews>
  <sheets>
    <sheet name="Table-17.1A" sheetId="1" r:id="rId1"/>
  </sheets>
  <externalReferences>
    <externalReference r:id="rId2"/>
  </externalReferences>
  <definedNames>
    <definedName name="\x">#N/A</definedName>
    <definedName name="\z">#N/A</definedName>
    <definedName name="_Regression_Int" localSheetId="0" hidden="1">1</definedName>
    <definedName name="PP">#N/A</definedName>
    <definedName name="_xlnm.Print_Area" localSheetId="0">'Table-17.1A'!$A$1:$BI$38</definedName>
    <definedName name="Print_Area_MI" localSheetId="0">'[1]17.1B'!$A$2:$G$14</definedName>
    <definedName name="_xlnm.Print_Titles" localSheetId="0">'Table-17.1A'!$A:$A</definedName>
  </definedNames>
  <calcPr calcId="124519"/>
</workbook>
</file>

<file path=xl/calcChain.xml><?xml version="1.0" encoding="utf-8"?>
<calcChain xmlns="http://schemas.openxmlformats.org/spreadsheetml/2006/main">
  <c r="BH29" i="1"/>
  <c r="BB29"/>
  <c r="AV29"/>
  <c r="AP29"/>
  <c r="AJ29"/>
  <c r="AD29"/>
  <c r="X29"/>
  <c r="R29"/>
  <c r="L29"/>
  <c r="F29"/>
  <c r="AW28"/>
  <c r="AV28"/>
  <c r="AQ28"/>
  <c r="AP28"/>
  <c r="AW27"/>
  <c r="AV27"/>
  <c r="AQ27"/>
  <c r="AP27"/>
  <c r="AW26"/>
  <c r="AV26"/>
  <c r="AQ26"/>
  <c r="AP26"/>
  <c r="AW25"/>
  <c r="AV25"/>
  <c r="AQ25"/>
  <c r="AP25"/>
  <c r="AW24"/>
  <c r="AV24"/>
  <c r="AQ24"/>
  <c r="AP24"/>
  <c r="AW23"/>
  <c r="AV23"/>
  <c r="AQ23"/>
  <c r="AP23"/>
  <c r="AW22"/>
  <c r="AV22"/>
  <c r="AQ22"/>
  <c r="AP22"/>
  <c r="AW21"/>
  <c r="AV21"/>
  <c r="AQ21"/>
  <c r="AP21"/>
  <c r="AW20"/>
  <c r="AV20"/>
  <c r="AQ20"/>
  <c r="AP20"/>
  <c r="AW19"/>
  <c r="AV19"/>
  <c r="AQ19"/>
  <c r="AP19"/>
  <c r="AW18"/>
  <c r="AV18"/>
  <c r="AQ18"/>
  <c r="AP18"/>
  <c r="BI28"/>
  <c r="BH28"/>
  <c r="BC28"/>
  <c r="BB28"/>
  <c r="BI27"/>
  <c r="BH27"/>
  <c r="BC27"/>
  <c r="BB27"/>
  <c r="BC26"/>
  <c r="BB26"/>
  <c r="BC25"/>
  <c r="BB25"/>
  <c r="BC24"/>
  <c r="BB24"/>
  <c r="BC23"/>
  <c r="BB23"/>
  <c r="BC22"/>
  <c r="BB22"/>
  <c r="BC21"/>
  <c r="BB21"/>
  <c r="BC20"/>
  <c r="BB20"/>
  <c r="BC19"/>
  <c r="BB19"/>
  <c r="BC18"/>
  <c r="BB18"/>
  <c r="AK28"/>
  <c r="AJ28"/>
  <c r="AE28"/>
  <c r="AD28"/>
  <c r="AK27"/>
  <c r="AJ27"/>
  <c r="AE27"/>
  <c r="AD27"/>
  <c r="AK26"/>
  <c r="AJ26"/>
  <c r="AE26"/>
  <c r="AD26"/>
  <c r="AK25"/>
  <c r="AJ25"/>
  <c r="AE25"/>
  <c r="AD25"/>
  <c r="AK24"/>
  <c r="AJ24"/>
  <c r="AE24"/>
  <c r="AD24"/>
  <c r="AK23"/>
  <c r="AJ23"/>
  <c r="AE23"/>
  <c r="AD23"/>
  <c r="AK22"/>
  <c r="AJ22"/>
  <c r="AE22"/>
  <c r="AD22"/>
  <c r="AK21"/>
  <c r="AJ21"/>
  <c r="AE21"/>
  <c r="AD21"/>
  <c r="AK20"/>
  <c r="AE20"/>
  <c r="AD20"/>
  <c r="AK19"/>
  <c r="AJ19"/>
  <c r="AE19"/>
  <c r="AD19"/>
  <c r="AK18"/>
  <c r="AJ18"/>
  <c r="AE18"/>
  <c r="AD18"/>
  <c r="Y28"/>
  <c r="X28"/>
  <c r="S28"/>
  <c r="R28"/>
  <c r="Y27"/>
  <c r="X27"/>
  <c r="S27"/>
  <c r="R27"/>
  <c r="Y26"/>
  <c r="X26"/>
  <c r="S26"/>
  <c r="R26"/>
  <c r="Y25"/>
  <c r="X25"/>
  <c r="S25"/>
  <c r="R25"/>
  <c r="Y24"/>
  <c r="X24"/>
  <c r="S24"/>
  <c r="R24"/>
  <c r="Y23"/>
  <c r="X23"/>
  <c r="S23"/>
  <c r="R23"/>
  <c r="Y22"/>
  <c r="X22"/>
  <c r="Y21"/>
  <c r="X21"/>
  <c r="Y20"/>
  <c r="X20"/>
  <c r="Y19"/>
  <c r="X19"/>
  <c r="Y18"/>
  <c r="X18"/>
  <c r="M28"/>
  <c r="L28"/>
  <c r="G19"/>
  <c r="G28"/>
  <c r="F28"/>
  <c r="G27"/>
  <c r="G26"/>
  <c r="F26"/>
  <c r="F27"/>
  <c r="M27"/>
  <c r="L27"/>
  <c r="M26"/>
  <c r="M25"/>
  <c r="M24"/>
  <c r="M23"/>
  <c r="L26"/>
  <c r="L25"/>
  <c r="L24"/>
  <c r="L23"/>
  <c r="M22"/>
  <c r="L22"/>
  <c r="G22"/>
  <c r="F22"/>
  <c r="M21"/>
  <c r="L21"/>
  <c r="G21"/>
  <c r="F21"/>
  <c r="M20"/>
  <c r="L20"/>
  <c r="G20"/>
  <c r="F20"/>
  <c r="M19"/>
  <c r="L19"/>
  <c r="F19"/>
</calcChain>
</file>

<file path=xl/sharedStrings.xml><?xml version="1.0" encoding="utf-8"?>
<sst xmlns="http://schemas.openxmlformats.org/spreadsheetml/2006/main" count="402" uniqueCount="103">
  <si>
    <t xml:space="preserve"> COMPANIES</t>
  </si>
  <si>
    <t xml:space="preserve"> Table 17.1(A)-COMPANIES AT WORK BY INDUSTRIAL ACTIVITY</t>
  </si>
  <si>
    <t xml:space="preserve"> (NUMBER AND PAID-UP CAPITAL)</t>
  </si>
  <si>
    <t xml:space="preserve"> Industrial Code/Classification</t>
  </si>
  <si>
    <t xml:space="preserve"> </t>
  </si>
  <si>
    <t>1-Agriculture and Allied Activities</t>
  </si>
  <si>
    <t>2-Mining and Quarrying</t>
  </si>
  <si>
    <t xml:space="preserve">   Year</t>
  </si>
  <si>
    <t>_______________________________________________________________</t>
  </si>
  <si>
    <t xml:space="preserve">  __________________________________________________________________________</t>
  </si>
  <si>
    <t xml:space="preserve">(As on </t>
  </si>
  <si>
    <t xml:space="preserve"> Public</t>
  </si>
  <si>
    <t>Private</t>
  </si>
  <si>
    <t>Total</t>
  </si>
  <si>
    <t>31st March)</t>
  </si>
  <si>
    <t>No.</t>
  </si>
  <si>
    <t>Paid-up</t>
  </si>
  <si>
    <t xml:space="preserve">  No.</t>
  </si>
  <si>
    <t>paid-up</t>
  </si>
  <si>
    <t xml:space="preserve">   No.</t>
  </si>
  <si>
    <t>capital</t>
  </si>
  <si>
    <t xml:space="preserve">     1</t>
  </si>
  <si>
    <t xml:space="preserve"> 4-Electricity,Gas and Water</t>
  </si>
  <si>
    <t>Public</t>
  </si>
  <si>
    <t>--</t>
  </si>
  <si>
    <t xml:space="preserve">        </t>
  </si>
  <si>
    <t xml:space="preserve"> 5-Constructions</t>
  </si>
  <si>
    <t>6-Wholesale &amp; Retail Trade and</t>
  </si>
  <si>
    <t>Restaurants and Hotels</t>
  </si>
  <si>
    <t>7-Transport, Storage and Communication</t>
  </si>
  <si>
    <t>8-Finance,Insurance,Real Estate</t>
  </si>
  <si>
    <t>and Business Services</t>
  </si>
  <si>
    <t xml:space="preserve"> 9-Community,Social and Personal Services</t>
  </si>
  <si>
    <t>Source:  Ministry of Corporate Affairs</t>
  </si>
  <si>
    <t xml:space="preserve">Note:  From 2006 onwards, total of  manufacturing is available. </t>
  </si>
  <si>
    <t>3-Manufacturing</t>
  </si>
  <si>
    <t>6661.15 (1947)</t>
  </si>
  <si>
    <t>6388.23 (14129)</t>
  </si>
  <si>
    <t>21435.75 (664)</t>
  </si>
  <si>
    <t>7566.94 (7727)</t>
  </si>
  <si>
    <t>268226.36 (16672)</t>
  </si>
  <si>
    <t>161162.26 (144004)</t>
  </si>
  <si>
    <t>232462.26 (1505)</t>
  </si>
  <si>
    <t>33966.31 (6774)</t>
  </si>
  <si>
    <t>91716.54 (4005)</t>
  </si>
  <si>
    <t>65427.69 (68174)</t>
  </si>
  <si>
    <t>30475.28 (5161)</t>
  </si>
  <si>
    <t>60633.02 (105989)</t>
  </si>
  <si>
    <t>48701.06 (1240)</t>
  </si>
  <si>
    <t>20691.93 (20497)</t>
  </si>
  <si>
    <t>166051.00 (14848)</t>
  </si>
  <si>
    <t>131906.00 (183901)</t>
  </si>
  <si>
    <t>51178.15 (2589)</t>
  </si>
  <si>
    <t>22762.00 (34102)</t>
  </si>
  <si>
    <t>94013.65 (4721)</t>
  </si>
  <si>
    <t>49203.06 (36207)</t>
  </si>
  <si>
    <t>13049.38(16076)</t>
  </si>
  <si>
    <t>29002.69(8391)</t>
  </si>
  <si>
    <t>429388.62(160676)</t>
  </si>
  <si>
    <t>266428.57(8279)</t>
  </si>
  <si>
    <t>157144.23(72179)</t>
  </si>
  <si>
    <t>91108.3(111150)</t>
  </si>
  <si>
    <t>69392.99(21737)</t>
  </si>
  <si>
    <t>297957(198749)</t>
  </si>
  <si>
    <t>73940.15(36691)</t>
  </si>
  <si>
    <t>143216.71(40928)</t>
  </si>
  <si>
    <t>The data excludes dormant companies</t>
  </si>
  <si>
    <t xml:space="preserve">           From 2010 onwards, total of  Unclassified is available. </t>
  </si>
  <si>
    <t>7869.82(2408)</t>
  </si>
  <si>
    <t>7825.19(17123)</t>
  </si>
  <si>
    <t>15695.01(19531)</t>
  </si>
  <si>
    <t>54883.78(2818)</t>
  </si>
  <si>
    <t>22395.74(701)</t>
  </si>
  <si>
    <t>13736.90(9123)</t>
  </si>
  <si>
    <t>36132.64(9824)</t>
  </si>
  <si>
    <t>288697.41(17163)</t>
  </si>
  <si>
    <t>196818.45(161941)</t>
  </si>
  <si>
    <t>485515.86(179104)</t>
  </si>
  <si>
    <t>265426.20(1601)</t>
  </si>
  <si>
    <t>39776.25(8418)</t>
  </si>
  <si>
    <t>305202.45(10019)</t>
  </si>
  <si>
    <t>104990.26(4731)</t>
  </si>
  <si>
    <t>73553.92(80999)</t>
  </si>
  <si>
    <t>178544.18(85730)</t>
  </si>
  <si>
    <t>40825.86(5531)</t>
  </si>
  <si>
    <t>69565.39(121397)</t>
  </si>
  <si>
    <t>110391.25(126928)</t>
  </si>
  <si>
    <t>61724.89(1334)</t>
  </si>
  <si>
    <t>23148.52(24114)</t>
  </si>
  <si>
    <t>84873.41(25448)</t>
  </si>
  <si>
    <t>188441.48(16631)</t>
  </si>
  <si>
    <t>160753.77(233905)</t>
  </si>
  <si>
    <t>349195.25(250536)</t>
  </si>
  <si>
    <t>29044.83(42923)</t>
  </si>
  <si>
    <t>83928.61(45741)</t>
  </si>
  <si>
    <t>111628.07(4651)</t>
  </si>
  <si>
    <t>51151.97(35934)</t>
  </si>
  <si>
    <t>162780.03(40585)</t>
  </si>
  <si>
    <t>10-Unclassified</t>
  </si>
  <si>
    <r>
      <t>(₹ Crore</t>
    </r>
    <r>
      <rPr>
        <b/>
        <sz val="10"/>
        <rFont val="Times New Roman"/>
        <family val="1"/>
      </rPr>
      <t>)</t>
    </r>
  </si>
  <si>
    <t>(₹ Crore)</t>
  </si>
  <si>
    <r>
      <t>(₹ Crore</t>
    </r>
    <r>
      <rPr>
        <b/>
        <sz val="12"/>
        <rFont val="Times New Roman"/>
        <family val="1"/>
      </rPr>
      <t>)</t>
    </r>
  </si>
  <si>
    <t xml:space="preserve">Data for the Financial Year 2014-15 has not been updated due to non-availability. </t>
  </si>
</sst>
</file>

<file path=xl/styles.xml><?xml version="1.0" encoding="utf-8"?>
<styleSheet xmlns="http://schemas.openxmlformats.org/spreadsheetml/2006/main">
  <numFmts count="5">
    <numFmt numFmtId="164" formatCode="0.0_)"/>
    <numFmt numFmtId="165" formatCode="0_)"/>
    <numFmt numFmtId="166" formatCode="#,##0.0_);\(#,##0.0\)"/>
    <numFmt numFmtId="167" formatCode="0.00_)"/>
    <numFmt numFmtId="168" formatCode="0.0"/>
  </numFmts>
  <fonts count="31">
    <font>
      <sz val="10"/>
      <name val="Courie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Courier"/>
      <family val="3"/>
    </font>
    <font>
      <sz val="12"/>
      <name val="Courier"/>
      <family val="3"/>
    </font>
    <font>
      <b/>
      <sz val="12"/>
      <name val="Courier"/>
      <family val="3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6">
    <xf numFmtId="164" fontId="0" fillId="0" borderId="0" xfId="0"/>
    <xf numFmtId="164" fontId="19" fillId="0" borderId="0" xfId="0" applyFont="1"/>
    <xf numFmtId="164" fontId="19" fillId="24" borderId="0" xfId="0" applyFont="1" applyFill="1" applyBorder="1"/>
    <xf numFmtId="165" fontId="19" fillId="0" borderId="0" xfId="0" applyNumberFormat="1" applyFont="1" applyProtection="1"/>
    <xf numFmtId="164" fontId="19" fillId="0" borderId="0" xfId="0" applyNumberFormat="1" applyFont="1" applyProtection="1"/>
    <xf numFmtId="164" fontId="21" fillId="24" borderId="0" xfId="0" applyFont="1" applyFill="1" applyBorder="1" applyAlignment="1">
      <alignment horizontal="center"/>
    </xf>
    <xf numFmtId="164" fontId="19" fillId="0" borderId="0" xfId="0" applyFont="1" applyAlignment="1" applyProtection="1">
      <alignment horizontal="left"/>
    </xf>
    <xf numFmtId="164" fontId="19" fillId="0" borderId="0" xfId="0" applyFont="1" applyBorder="1" applyAlignment="1">
      <alignment horizontal="center"/>
    </xf>
    <xf numFmtId="164" fontId="19" fillId="0" borderId="0" xfId="0" applyFont="1" applyBorder="1" applyAlignment="1"/>
    <xf numFmtId="164" fontId="22" fillId="0" borderId="0" xfId="0" applyFont="1" applyBorder="1" applyAlignment="1" applyProtection="1">
      <alignment horizontal="center"/>
    </xf>
    <xf numFmtId="164" fontId="22" fillId="0" borderId="0" xfId="0" applyFont="1" applyBorder="1" applyAlignment="1">
      <alignment horizontal="center"/>
    </xf>
    <xf numFmtId="164" fontId="21" fillId="24" borderId="0" xfId="0" applyFont="1" applyFill="1" applyBorder="1" applyAlignment="1" applyProtection="1">
      <alignment horizontal="center"/>
    </xf>
    <xf numFmtId="164" fontId="21" fillId="0" borderId="0" xfId="0" applyFont="1" applyBorder="1" applyAlignment="1" applyProtection="1">
      <alignment horizontal="center"/>
    </xf>
    <xf numFmtId="164" fontId="21" fillId="0" borderId="0" xfId="0" applyFont="1" applyBorder="1" applyAlignment="1">
      <alignment horizontal="center"/>
    </xf>
    <xf numFmtId="164" fontId="22" fillId="24" borderId="0" xfId="0" applyFont="1" applyFill="1" applyBorder="1" applyAlignment="1" applyProtection="1">
      <alignment horizontal="right"/>
    </xf>
    <xf numFmtId="165" fontId="22" fillId="0" borderId="0" xfId="0" applyNumberFormat="1" applyFont="1" applyProtection="1"/>
    <xf numFmtId="165" fontId="22" fillId="24" borderId="0" xfId="0" applyNumberFormat="1" applyFont="1" applyFill="1" applyBorder="1" applyProtection="1"/>
    <xf numFmtId="165" fontId="19" fillId="0" borderId="0" xfId="0" applyNumberFormat="1" applyFont="1" applyAlignment="1" applyProtection="1">
      <alignment horizontal="left"/>
    </xf>
    <xf numFmtId="165" fontId="22" fillId="24" borderId="0" xfId="0" applyNumberFormat="1" applyFont="1" applyFill="1" applyBorder="1"/>
    <xf numFmtId="164" fontId="22" fillId="24" borderId="0" xfId="0" applyFont="1" applyFill="1" applyBorder="1"/>
    <xf numFmtId="164" fontId="22" fillId="0" borderId="0" xfId="0" applyFont="1"/>
    <xf numFmtId="165" fontId="19" fillId="0" borderId="0" xfId="0" applyNumberFormat="1" applyFont="1" applyBorder="1" applyAlignment="1" applyProtection="1">
      <alignment horizontal="left"/>
    </xf>
    <xf numFmtId="165" fontId="19" fillId="0" borderId="0" xfId="0" applyNumberFormat="1" applyFont="1" applyBorder="1" applyAlignment="1"/>
    <xf numFmtId="165" fontId="22" fillId="0" borderId="0" xfId="0" applyNumberFormat="1" applyFont="1" applyBorder="1"/>
    <xf numFmtId="165" fontId="22" fillId="0" borderId="0" xfId="0" applyNumberFormat="1" applyFont="1" applyBorder="1" applyAlignment="1" applyProtection="1">
      <alignment horizontal="left"/>
    </xf>
    <xf numFmtId="164" fontId="22" fillId="0" borderId="0" xfId="0" applyFont="1" applyBorder="1"/>
    <xf numFmtId="164" fontId="23" fillId="0" borderId="0" xfId="0" applyFont="1" applyBorder="1" applyAlignment="1">
      <alignment horizontal="center"/>
    </xf>
    <xf numFmtId="164" fontId="22" fillId="0" borderId="0" xfId="0" applyFont="1" applyBorder="1" applyAlignment="1" applyProtection="1">
      <alignment horizontal="right"/>
    </xf>
    <xf numFmtId="165" fontId="19" fillId="0" borderId="0" xfId="0" quotePrefix="1" applyNumberFormat="1" applyFont="1" applyBorder="1" applyAlignment="1">
      <alignment horizontal="center"/>
    </xf>
    <xf numFmtId="165" fontId="19" fillId="0" borderId="0" xfId="0" applyNumberFormat="1" applyFont="1" applyBorder="1"/>
    <xf numFmtId="164" fontId="19" fillId="0" borderId="0" xfId="0" applyFont="1" applyBorder="1"/>
    <xf numFmtId="165" fontId="19" fillId="0" borderId="0" xfId="0" applyNumberFormat="1" applyFont="1" applyBorder="1" applyAlignment="1">
      <alignment horizontal="right"/>
    </xf>
    <xf numFmtId="164" fontId="19" fillId="0" borderId="0" xfId="0" applyNumberFormat="1" applyFont="1" applyBorder="1" applyAlignment="1"/>
    <xf numFmtId="164" fontId="19" fillId="0" borderId="0" xfId="0" applyNumberFormat="1" applyFont="1" applyBorder="1"/>
    <xf numFmtId="164" fontId="22" fillId="0" borderId="0" xfId="0" applyFont="1" applyAlignment="1">
      <alignment horizontal="left"/>
    </xf>
    <xf numFmtId="164" fontId="19" fillId="0" borderId="0" xfId="0" applyFont="1" applyAlignment="1">
      <alignment horizontal="left"/>
    </xf>
    <xf numFmtId="164" fontId="19" fillId="24" borderId="0" xfId="0" applyFont="1" applyFill="1" applyBorder="1" applyAlignment="1">
      <alignment horizontal="center"/>
    </xf>
    <xf numFmtId="165" fontId="19" fillId="24" borderId="0" xfId="0" applyNumberFormat="1" applyFont="1" applyFill="1" applyBorder="1" applyProtection="1"/>
    <xf numFmtId="164" fontId="22" fillId="0" borderId="0" xfId="0" applyNumberFormat="1" applyFont="1" applyProtection="1"/>
    <xf numFmtId="164" fontId="19" fillId="24" borderId="0" xfId="0" applyNumberFormat="1" applyFont="1" applyFill="1" applyBorder="1" applyProtection="1"/>
    <xf numFmtId="164" fontId="19" fillId="24" borderId="0" xfId="0" applyFont="1" applyFill="1" applyBorder="1" applyAlignment="1" applyProtection="1">
      <alignment horizontal="left"/>
    </xf>
    <xf numFmtId="164" fontId="19" fillId="0" borderId="0" xfId="0" applyNumberFormat="1" applyFont="1" applyAlignment="1" applyProtection="1">
      <alignment horizontal="left"/>
    </xf>
    <xf numFmtId="37" fontId="19" fillId="0" borderId="0" xfId="0" applyNumberFormat="1" applyFont="1" applyProtection="1"/>
    <xf numFmtId="166" fontId="19" fillId="0" borderId="0" xfId="0" applyNumberFormat="1" applyFont="1" applyProtection="1"/>
    <xf numFmtId="164" fontId="22" fillId="0" borderId="0" xfId="0" quotePrefix="1" applyFont="1" applyBorder="1" applyAlignment="1" applyProtection="1">
      <alignment horizontal="center"/>
    </xf>
    <xf numFmtId="164" fontId="22" fillId="0" borderId="0" xfId="0" applyFont="1" applyBorder="1" applyAlignment="1" applyProtection="1"/>
    <xf numFmtId="164" fontId="22" fillId="0" borderId="0" xfId="0" applyFont="1" applyBorder="1" applyAlignment="1" applyProtection="1">
      <alignment horizontal="left"/>
    </xf>
    <xf numFmtId="165" fontId="22" fillId="0" borderId="0" xfId="0" applyNumberFormat="1" applyFont="1" applyBorder="1" applyAlignment="1" applyProtection="1">
      <alignment horizontal="right"/>
    </xf>
    <xf numFmtId="164" fontId="19" fillId="0" borderId="0" xfId="0" applyFont="1" applyBorder="1" applyAlignment="1">
      <alignment horizontal="right"/>
    </xf>
    <xf numFmtId="164" fontId="19" fillId="0" borderId="0" xfId="0" applyFont="1" applyBorder="1" applyAlignment="1" applyProtection="1">
      <alignment horizontal="fill"/>
    </xf>
    <xf numFmtId="164" fontId="19" fillId="24" borderId="0" xfId="0" applyFont="1" applyFill="1" applyBorder="1" applyAlignment="1" applyProtection="1">
      <alignment horizontal="fill"/>
    </xf>
    <xf numFmtId="164" fontId="0" fillId="0" borderId="0" xfId="0" applyBorder="1" applyAlignment="1"/>
    <xf numFmtId="165" fontId="22" fillId="0" borderId="0" xfId="0" applyNumberFormat="1" applyFont="1" applyBorder="1" applyProtection="1"/>
    <xf numFmtId="165" fontId="19" fillId="0" borderId="0" xfId="0" applyNumberFormat="1" applyFont="1" applyBorder="1" applyProtection="1"/>
    <xf numFmtId="164" fontId="19" fillId="0" borderId="0" xfId="0" applyNumberFormat="1" applyFont="1" applyBorder="1" applyProtection="1"/>
    <xf numFmtId="164" fontId="19" fillId="0" borderId="0" xfId="0" applyFont="1" applyBorder="1" applyAlignment="1" applyProtection="1">
      <alignment horizontal="left"/>
    </xf>
    <xf numFmtId="164" fontId="22" fillId="0" borderId="0" xfId="0" quotePrefix="1" applyFont="1" applyBorder="1" applyAlignment="1" applyProtection="1">
      <alignment horizontal="left"/>
    </xf>
    <xf numFmtId="165" fontId="19" fillId="0" borderId="0" xfId="0" applyNumberFormat="1" applyFont="1" applyBorder="1" applyAlignment="1" applyProtection="1">
      <alignment horizontal="fill"/>
    </xf>
    <xf numFmtId="164" fontId="19" fillId="0" borderId="0" xfId="0" applyFont="1" applyBorder="1" applyAlignment="1">
      <alignment horizontal="fill"/>
    </xf>
    <xf numFmtId="164" fontId="22" fillId="0" borderId="0" xfId="0" applyFont="1" applyBorder="1" applyAlignment="1" applyProtection="1">
      <alignment horizontal="fill"/>
    </xf>
    <xf numFmtId="164" fontId="22" fillId="24" borderId="0" xfId="0" applyFont="1" applyFill="1" applyBorder="1" applyAlignment="1" applyProtection="1">
      <alignment horizontal="left"/>
    </xf>
    <xf numFmtId="164" fontId="22" fillId="24" borderId="0" xfId="0" applyFont="1" applyFill="1" applyBorder="1" applyAlignment="1" applyProtection="1">
      <alignment horizontal="fill"/>
    </xf>
    <xf numFmtId="164" fontId="22" fillId="0" borderId="0" xfId="0" applyNumberFormat="1" applyFont="1" applyBorder="1" applyProtection="1"/>
    <xf numFmtId="164" fontId="22" fillId="24" borderId="0" xfId="0" applyNumberFormat="1" applyFont="1" applyFill="1" applyBorder="1" applyProtection="1"/>
    <xf numFmtId="164" fontId="19" fillId="25" borderId="0" xfId="0" applyFont="1" applyFill="1"/>
    <xf numFmtId="164" fontId="19" fillId="25" borderId="0" xfId="0" applyFont="1" applyFill="1" applyBorder="1"/>
    <xf numFmtId="164" fontId="19" fillId="25" borderId="10" xfId="0" applyFont="1" applyFill="1" applyBorder="1"/>
    <xf numFmtId="164" fontId="19" fillId="25" borderId="11" xfId="0" applyFont="1" applyFill="1" applyBorder="1"/>
    <xf numFmtId="164" fontId="19" fillId="25" borderId="10" xfId="0" applyFont="1" applyFill="1" applyBorder="1" applyAlignment="1" applyProtection="1">
      <alignment horizontal="fill"/>
    </xf>
    <xf numFmtId="164" fontId="22" fillId="25" borderId="0" xfId="0" applyFont="1" applyFill="1" applyBorder="1"/>
    <xf numFmtId="165" fontId="22" fillId="25" borderId="0" xfId="0" applyNumberFormat="1" applyFont="1" applyFill="1" applyBorder="1" applyAlignment="1" applyProtection="1">
      <alignment horizontal="left"/>
    </xf>
    <xf numFmtId="164" fontId="0" fillId="25" borderId="10" xfId="0" applyFill="1" applyBorder="1" applyAlignment="1"/>
    <xf numFmtId="164" fontId="22" fillId="25" borderId="10" xfId="0" applyFont="1" applyFill="1" applyBorder="1" applyAlignment="1" applyProtection="1">
      <alignment horizontal="left"/>
    </xf>
    <xf numFmtId="164" fontId="22" fillId="25" borderId="10" xfId="0" applyFont="1" applyFill="1" applyBorder="1" applyAlignment="1" applyProtection="1">
      <alignment horizontal="fill"/>
    </xf>
    <xf numFmtId="165" fontId="19" fillId="26" borderId="0" xfId="0" quotePrefix="1" applyNumberFormat="1" applyFont="1" applyFill="1" applyBorder="1" applyAlignment="1">
      <alignment horizontal="center"/>
    </xf>
    <xf numFmtId="165" fontId="19" fillId="26" borderId="0" xfId="0" applyNumberFormat="1" applyFont="1" applyFill="1" applyBorder="1" applyAlignment="1">
      <alignment horizontal="center"/>
    </xf>
    <xf numFmtId="165" fontId="19" fillId="27" borderId="0" xfId="0" quotePrefix="1" applyNumberFormat="1" applyFont="1" applyFill="1" applyBorder="1" applyAlignment="1">
      <alignment horizontal="center"/>
    </xf>
    <xf numFmtId="165" fontId="19" fillId="27" borderId="0" xfId="0" applyNumberFormat="1" applyFont="1" applyFill="1" applyBorder="1" applyAlignment="1">
      <alignment horizontal="center"/>
    </xf>
    <xf numFmtId="164" fontId="0" fillId="0" borderId="0" xfId="0" applyAlignment="1">
      <alignment wrapText="1"/>
    </xf>
    <xf numFmtId="164" fontId="22" fillId="0" borderId="0" xfId="0" applyFont="1" applyBorder="1" applyAlignment="1"/>
    <xf numFmtId="165" fontId="22" fillId="27" borderId="0" xfId="0" applyNumberFormat="1" applyFont="1" applyFill="1" applyBorder="1" applyAlignment="1">
      <alignment horizontal="center"/>
    </xf>
    <xf numFmtId="164" fontId="19" fillId="27" borderId="0" xfId="0" applyFont="1" applyFill="1" applyBorder="1" applyAlignment="1">
      <alignment horizontal="center"/>
    </xf>
    <xf numFmtId="165" fontId="22" fillId="26" borderId="0" xfId="0" applyNumberFormat="1" applyFont="1" applyFill="1" applyBorder="1" applyAlignment="1">
      <alignment horizontal="center"/>
    </xf>
    <xf numFmtId="164" fontId="19" fillId="26" borderId="0" xfId="0" applyFont="1" applyFill="1" applyBorder="1" applyAlignment="1">
      <alignment horizontal="center"/>
    </xf>
    <xf numFmtId="164" fontId="19" fillId="26" borderId="0" xfId="0" applyNumberFormat="1" applyFont="1" applyFill="1" applyBorder="1" applyAlignment="1">
      <alignment horizontal="center"/>
    </xf>
    <xf numFmtId="164" fontId="19" fillId="27" borderId="0" xfId="0" applyNumberFormat="1" applyFont="1" applyFill="1" applyBorder="1" applyAlignment="1">
      <alignment horizontal="center"/>
    </xf>
    <xf numFmtId="0" fontId="19" fillId="27" borderId="0" xfId="0" applyNumberFormat="1" applyFont="1" applyFill="1" applyBorder="1" applyAlignment="1">
      <alignment horizontal="center"/>
    </xf>
    <xf numFmtId="0" fontId="22" fillId="27" borderId="0" xfId="0" applyNumberFormat="1" applyFont="1" applyFill="1" applyBorder="1" applyAlignment="1">
      <alignment horizontal="center"/>
    </xf>
    <xf numFmtId="167" fontId="22" fillId="0" borderId="0" xfId="0" applyNumberFormat="1" applyFont="1" applyBorder="1" applyProtection="1"/>
    <xf numFmtId="0" fontId="19" fillId="0" borderId="0" xfId="0" applyNumberFormat="1" applyFont="1" applyBorder="1" applyAlignment="1">
      <alignment horizontal="center"/>
    </xf>
    <xf numFmtId="167" fontId="22" fillId="24" borderId="0" xfId="0" applyNumberFormat="1" applyFont="1" applyFill="1" applyBorder="1" applyProtection="1"/>
    <xf numFmtId="2" fontId="22" fillId="0" borderId="0" xfId="0" applyNumberFormat="1" applyFont="1" applyBorder="1" applyAlignment="1" applyProtection="1">
      <alignment horizontal="right"/>
    </xf>
    <xf numFmtId="167" fontId="19" fillId="0" borderId="0" xfId="0" applyNumberFormat="1" applyFont="1" applyBorder="1"/>
    <xf numFmtId="2" fontId="19" fillId="0" borderId="0" xfId="0" applyNumberFormat="1" applyFont="1" applyBorder="1" applyAlignment="1">
      <alignment horizontal="center"/>
    </xf>
    <xf numFmtId="168" fontId="19" fillId="27" borderId="0" xfId="0" applyNumberFormat="1" applyFont="1" applyFill="1" applyBorder="1" applyAlignment="1">
      <alignment horizontal="center"/>
    </xf>
    <xf numFmtId="164" fontId="22" fillId="25" borderId="0" xfId="0" applyFont="1" applyFill="1" applyBorder="1" applyAlignment="1" applyProtection="1"/>
    <xf numFmtId="164" fontId="20" fillId="25" borderId="0" xfId="0" applyFont="1" applyFill="1" applyAlignment="1" applyProtection="1">
      <alignment horizontal="center"/>
    </xf>
    <xf numFmtId="164" fontId="20" fillId="25" borderId="0" xfId="0" quotePrefix="1" applyFont="1" applyFill="1" applyAlignment="1" applyProtection="1">
      <alignment horizontal="center"/>
    </xf>
    <xf numFmtId="164" fontId="22" fillId="25" borderId="10" xfId="0" applyFont="1" applyFill="1" applyBorder="1" applyAlignment="1">
      <alignment horizontal="center"/>
    </xf>
    <xf numFmtId="164" fontId="22" fillId="25" borderId="10" xfId="0" applyFont="1" applyFill="1" applyBorder="1" applyAlignment="1" applyProtection="1">
      <alignment horizontal="center"/>
    </xf>
    <xf numFmtId="165" fontId="22" fillId="25" borderId="0" xfId="0" applyNumberFormat="1" applyFont="1" applyFill="1" applyBorder="1" applyAlignment="1">
      <alignment horizontal="center"/>
    </xf>
    <xf numFmtId="164" fontId="19" fillId="25" borderId="10" xfId="0" applyFont="1" applyFill="1" applyBorder="1" applyAlignment="1" applyProtection="1">
      <alignment horizontal="center"/>
    </xf>
    <xf numFmtId="165" fontId="19" fillId="25" borderId="10" xfId="0" applyNumberFormat="1" applyFont="1" applyFill="1" applyBorder="1" applyAlignment="1" applyProtection="1">
      <alignment horizontal="center"/>
    </xf>
    <xf numFmtId="164" fontId="19" fillId="25" borderId="10" xfId="0" applyNumberFormat="1" applyFont="1" applyFill="1" applyBorder="1" applyAlignment="1" applyProtection="1">
      <alignment horizontal="center"/>
    </xf>
    <xf numFmtId="165" fontId="22" fillId="25" borderId="10" xfId="0" applyNumberFormat="1" applyFont="1" applyFill="1" applyBorder="1" applyAlignment="1" applyProtection="1">
      <alignment horizontal="center"/>
    </xf>
    <xf numFmtId="164" fontId="22" fillId="25" borderId="10" xfId="0" applyNumberFormat="1" applyFont="1" applyFill="1" applyBorder="1" applyAlignment="1" applyProtection="1">
      <alignment horizontal="center"/>
    </xf>
    <xf numFmtId="165" fontId="22" fillId="0" borderId="0" xfId="0" applyNumberFormat="1" applyFont="1" applyBorder="1" applyAlignment="1" applyProtection="1">
      <alignment horizontal="center"/>
    </xf>
    <xf numFmtId="165" fontId="19" fillId="0" borderId="0" xfId="0" applyNumberFormat="1" applyFont="1" applyBorder="1" applyAlignment="1" applyProtection="1">
      <alignment horizontal="center"/>
    </xf>
    <xf numFmtId="164" fontId="20" fillId="0" borderId="0" xfId="0" applyFont="1" applyBorder="1" applyAlignment="1" applyProtection="1">
      <alignment horizontal="center"/>
    </xf>
    <xf numFmtId="164" fontId="24" fillId="0" borderId="0" xfId="0" applyFont="1" applyBorder="1" applyAlignment="1">
      <alignment horizontal="center"/>
    </xf>
    <xf numFmtId="49" fontId="20" fillId="0" borderId="0" xfId="0" quotePrefix="1" applyNumberFormat="1" applyFont="1" applyBorder="1" applyAlignment="1" applyProtection="1">
      <alignment horizontal="center"/>
    </xf>
    <xf numFmtId="164" fontId="24" fillId="24" borderId="0" xfId="0" applyFont="1" applyFill="1" applyBorder="1" applyAlignment="1">
      <alignment horizontal="center"/>
    </xf>
    <xf numFmtId="164" fontId="22" fillId="25" borderId="11" xfId="0" applyFont="1" applyFill="1" applyBorder="1" applyAlignment="1"/>
    <xf numFmtId="164" fontId="25" fillId="25" borderId="11" xfId="0" applyFont="1" applyFill="1" applyBorder="1" applyAlignment="1"/>
    <xf numFmtId="0" fontId="19" fillId="26" borderId="0" xfId="0" applyNumberFormat="1" applyFont="1" applyFill="1" applyBorder="1" applyAlignment="1">
      <alignment horizontal="center"/>
    </xf>
    <xf numFmtId="0" fontId="22" fillId="26" borderId="0" xfId="0" applyNumberFormat="1" applyFont="1" applyFill="1" applyBorder="1" applyAlignment="1">
      <alignment horizontal="center"/>
    </xf>
    <xf numFmtId="164" fontId="22" fillId="28" borderId="0" xfId="0" applyFont="1" applyFill="1" applyBorder="1" applyAlignment="1" applyProtection="1"/>
    <xf numFmtId="164" fontId="22" fillId="28" borderId="0" xfId="0" applyFont="1" applyFill="1" applyBorder="1" applyAlignment="1"/>
    <xf numFmtId="164" fontId="19" fillId="28" borderId="0" xfId="0" applyFont="1" applyFill="1" applyBorder="1"/>
    <xf numFmtId="165" fontId="19" fillId="28" borderId="0" xfId="0" applyNumberFormat="1" applyFont="1" applyFill="1" applyBorder="1" applyAlignment="1">
      <alignment horizontal="left"/>
    </xf>
    <xf numFmtId="2" fontId="19" fillId="28" borderId="0" xfId="37" applyNumberFormat="1" applyFont="1" applyFill="1" applyBorder="1" applyAlignment="1" applyProtection="1">
      <alignment horizontal="right"/>
    </xf>
    <xf numFmtId="1" fontId="19" fillId="28" borderId="0" xfId="37" applyNumberFormat="1" applyFont="1" applyFill="1" applyBorder="1" applyAlignment="1" applyProtection="1">
      <alignment horizontal="right"/>
    </xf>
    <xf numFmtId="164" fontId="0" fillId="28" borderId="0" xfId="0" applyFill="1" applyBorder="1" applyAlignment="1"/>
    <xf numFmtId="164" fontId="22" fillId="25" borderId="11" xfId="0" applyFont="1" applyFill="1" applyBorder="1" applyAlignment="1" applyProtection="1"/>
    <xf numFmtId="165" fontId="22" fillId="27" borderId="0" xfId="0" quotePrefix="1" applyNumberFormat="1" applyFont="1" applyFill="1" applyBorder="1" applyAlignment="1">
      <alignment horizontal="center"/>
    </xf>
    <xf numFmtId="165" fontId="22" fillId="26" borderId="0" xfId="0" quotePrefix="1" applyNumberFormat="1" applyFont="1" applyFill="1" applyBorder="1" applyAlignment="1">
      <alignment horizontal="center"/>
    </xf>
    <xf numFmtId="164" fontId="21" fillId="25" borderId="10" xfId="0" applyFont="1" applyFill="1" applyBorder="1" applyAlignment="1" applyProtection="1">
      <alignment horizontal="center"/>
    </xf>
    <xf numFmtId="1" fontId="28" fillId="27" borderId="0" xfId="0" applyNumberFormat="1" applyFont="1" applyFill="1" applyBorder="1" applyAlignment="1">
      <alignment horizontal="center"/>
    </xf>
    <xf numFmtId="2" fontId="28" fillId="27" borderId="0" xfId="0" applyNumberFormat="1" applyFont="1" applyFill="1" applyBorder="1" applyAlignment="1">
      <alignment horizontal="center"/>
    </xf>
    <xf numFmtId="1" fontId="29" fillId="27" borderId="0" xfId="0" applyNumberFormat="1" applyFont="1" applyFill="1" applyBorder="1" applyAlignment="1">
      <alignment horizontal="center"/>
    </xf>
    <xf numFmtId="2" fontId="29" fillId="27" borderId="0" xfId="0" applyNumberFormat="1" applyFont="1" applyFill="1" applyBorder="1" applyAlignment="1">
      <alignment horizontal="center"/>
    </xf>
    <xf numFmtId="164" fontId="19" fillId="25" borderId="12" xfId="0" applyFont="1" applyFill="1" applyBorder="1"/>
    <xf numFmtId="164" fontId="19" fillId="25" borderId="13" xfId="0" applyFont="1" applyFill="1" applyBorder="1"/>
    <xf numFmtId="164" fontId="19" fillId="25" borderId="14" xfId="0" applyFont="1" applyFill="1" applyBorder="1"/>
    <xf numFmtId="164" fontId="20" fillId="25" borderId="0" xfId="0" applyFont="1" applyFill="1" applyBorder="1" applyAlignment="1" applyProtection="1"/>
    <xf numFmtId="164" fontId="20" fillId="25" borderId="15" xfId="0" applyFont="1" applyFill="1" applyBorder="1" applyAlignment="1" applyProtection="1"/>
    <xf numFmtId="164" fontId="19" fillId="25" borderId="16" xfId="0" applyFont="1" applyFill="1" applyBorder="1"/>
    <xf numFmtId="164" fontId="19" fillId="25" borderId="15" xfId="0" applyFont="1" applyFill="1" applyBorder="1"/>
    <xf numFmtId="164" fontId="19" fillId="25" borderId="17" xfId="0" applyFont="1" applyFill="1" applyBorder="1"/>
    <xf numFmtId="164" fontId="19" fillId="25" borderId="18" xfId="0" applyFont="1" applyFill="1" applyBorder="1"/>
    <xf numFmtId="164" fontId="22" fillId="25" borderId="19" xfId="0" applyFont="1" applyFill="1" applyBorder="1" applyAlignment="1" applyProtection="1"/>
    <xf numFmtId="164" fontId="22" fillId="25" borderId="20" xfId="0" applyFont="1" applyFill="1" applyBorder="1" applyAlignment="1" applyProtection="1"/>
    <xf numFmtId="164" fontId="19" fillId="25" borderId="18" xfId="0" applyFont="1" applyFill="1" applyBorder="1" applyAlignment="1" applyProtection="1">
      <alignment horizontal="fill"/>
    </xf>
    <xf numFmtId="164" fontId="22" fillId="25" borderId="16" xfId="0" applyFont="1" applyFill="1" applyBorder="1" applyAlignment="1" applyProtection="1">
      <alignment horizontal="left"/>
    </xf>
    <xf numFmtId="164" fontId="22" fillId="25" borderId="16" xfId="0" applyFont="1" applyFill="1" applyBorder="1" applyAlignment="1">
      <alignment horizontal="center"/>
    </xf>
    <xf numFmtId="164" fontId="22" fillId="25" borderId="18" xfId="0" applyFont="1" applyFill="1" applyBorder="1" applyAlignment="1" applyProtection="1">
      <alignment horizontal="fill"/>
    </xf>
    <xf numFmtId="164" fontId="19" fillId="25" borderId="16" xfId="0" applyFont="1" applyFill="1" applyBorder="1" applyAlignment="1">
      <alignment horizontal="center"/>
    </xf>
    <xf numFmtId="164" fontId="22" fillId="25" borderId="15" xfId="0" applyFont="1" applyFill="1" applyBorder="1" applyAlignment="1" applyProtection="1">
      <alignment horizontal="center"/>
    </xf>
    <xf numFmtId="164" fontId="19" fillId="25" borderId="17" xfId="0" applyFont="1" applyFill="1" applyBorder="1" applyAlignment="1">
      <alignment horizontal="center"/>
    </xf>
    <xf numFmtId="164" fontId="22" fillId="25" borderId="18" xfId="0" applyFont="1" applyFill="1" applyBorder="1" applyAlignment="1" applyProtection="1">
      <alignment horizontal="center"/>
    </xf>
    <xf numFmtId="164" fontId="19" fillId="25" borderId="17" xfId="0" applyFont="1" applyFill="1" applyBorder="1" applyAlignment="1" applyProtection="1">
      <alignment horizontal="center"/>
    </xf>
    <xf numFmtId="165" fontId="19" fillId="25" borderId="16" xfId="0" applyNumberFormat="1" applyFont="1" applyFill="1" applyBorder="1" applyAlignment="1" applyProtection="1">
      <alignment horizontal="center"/>
    </xf>
    <xf numFmtId="164" fontId="22" fillId="27" borderId="15" xfId="0" applyFont="1" applyFill="1" applyBorder="1" applyAlignment="1">
      <alignment horizontal="center"/>
    </xf>
    <xf numFmtId="164" fontId="22" fillId="26" borderId="15" xfId="0" applyFont="1" applyFill="1" applyBorder="1" applyAlignment="1">
      <alignment horizontal="center"/>
    </xf>
    <xf numFmtId="164" fontId="22" fillId="27" borderId="15" xfId="0" applyNumberFormat="1" applyFont="1" applyFill="1" applyBorder="1" applyAlignment="1">
      <alignment horizontal="center"/>
    </xf>
    <xf numFmtId="164" fontId="22" fillId="26" borderId="15" xfId="0" applyNumberFormat="1" applyFont="1" applyFill="1" applyBorder="1" applyAlignment="1">
      <alignment horizontal="center"/>
    </xf>
    <xf numFmtId="0" fontId="19" fillId="25" borderId="16" xfId="0" applyNumberFormat="1" applyFont="1" applyFill="1" applyBorder="1" applyAlignment="1">
      <alignment horizontal="center"/>
    </xf>
    <xf numFmtId="2" fontId="29" fillId="27" borderId="15" xfId="0" applyNumberFormat="1" applyFont="1" applyFill="1" applyBorder="1" applyAlignment="1">
      <alignment horizontal="center"/>
    </xf>
    <xf numFmtId="0" fontId="19" fillId="25" borderId="17" xfId="0" applyNumberFormat="1" applyFont="1" applyFill="1" applyBorder="1" applyAlignment="1">
      <alignment horizontal="center"/>
    </xf>
    <xf numFmtId="164" fontId="19" fillId="28" borderId="16" xfId="0" applyFont="1" applyFill="1" applyBorder="1"/>
    <xf numFmtId="164" fontId="19" fillId="28" borderId="0" xfId="0" applyFont="1" applyFill="1" applyBorder="1" applyAlignment="1" applyProtection="1"/>
    <xf numFmtId="164" fontId="0" fillId="28" borderId="15" xfId="0" applyFill="1" applyBorder="1" applyAlignment="1">
      <alignment wrapText="1"/>
    </xf>
    <xf numFmtId="164" fontId="19" fillId="28" borderId="0" xfId="0" applyFont="1" applyFill="1" applyBorder="1" applyAlignment="1" applyProtection="1">
      <alignment horizontal="left"/>
    </xf>
    <xf numFmtId="164" fontId="19" fillId="28" borderId="15" xfId="0" applyFont="1" applyFill="1" applyBorder="1"/>
    <xf numFmtId="1" fontId="19" fillId="28" borderId="15" xfId="37" applyNumberFormat="1" applyFont="1" applyFill="1" applyBorder="1" applyAlignment="1" applyProtection="1">
      <alignment horizontal="right"/>
    </xf>
    <xf numFmtId="0" fontId="30" fillId="28" borderId="21" xfId="0" applyNumberFormat="1" applyFont="1" applyFill="1" applyBorder="1"/>
    <xf numFmtId="165" fontId="19" fillId="25" borderId="14" xfId="0" applyNumberFormat="1" applyFont="1" applyFill="1" applyBorder="1"/>
    <xf numFmtId="164" fontId="19" fillId="25" borderId="17" xfId="0" applyFont="1" applyFill="1" applyBorder="1" applyAlignment="1" applyProtection="1">
      <alignment horizontal="fill"/>
    </xf>
    <xf numFmtId="164" fontId="22" fillId="25" borderId="17" xfId="0" applyFont="1" applyFill="1" applyBorder="1" applyAlignment="1" applyProtection="1">
      <alignment horizontal="left"/>
    </xf>
    <xf numFmtId="164" fontId="22" fillId="25" borderId="17" xfId="0" applyFont="1" applyFill="1" applyBorder="1" applyAlignment="1">
      <alignment horizontal="center"/>
    </xf>
    <xf numFmtId="164" fontId="19" fillId="25" borderId="18" xfId="0" applyFont="1" applyFill="1" applyBorder="1" applyAlignment="1" applyProtection="1">
      <alignment horizontal="center"/>
    </xf>
    <xf numFmtId="165" fontId="19" fillId="27" borderId="16" xfId="0" applyNumberFormat="1" applyFont="1" applyFill="1" applyBorder="1" applyAlignment="1">
      <alignment horizontal="center"/>
    </xf>
    <xf numFmtId="165" fontId="19" fillId="26" borderId="16" xfId="0" applyNumberFormat="1" applyFont="1" applyFill="1" applyBorder="1" applyAlignment="1">
      <alignment horizontal="center"/>
    </xf>
    <xf numFmtId="0" fontId="19" fillId="27" borderId="16" xfId="0" applyNumberFormat="1" applyFont="1" applyFill="1" applyBorder="1" applyAlignment="1">
      <alignment horizontal="center"/>
    </xf>
    <xf numFmtId="0" fontId="22" fillId="27" borderId="15" xfId="0" applyNumberFormat="1" applyFont="1" applyFill="1" applyBorder="1" applyAlignment="1">
      <alignment horizontal="center"/>
    </xf>
    <xf numFmtId="0" fontId="19" fillId="26" borderId="16" xfId="0" applyNumberFormat="1" applyFont="1" applyFill="1" applyBorder="1" applyAlignment="1">
      <alignment horizontal="center"/>
    </xf>
    <xf numFmtId="0" fontId="22" fillId="26" borderId="15" xfId="0" applyNumberFormat="1" applyFont="1" applyFill="1" applyBorder="1" applyAlignment="1">
      <alignment horizontal="center"/>
    </xf>
    <xf numFmtId="1" fontId="28" fillId="27" borderId="16" xfId="0" applyNumberFormat="1" applyFont="1" applyFill="1" applyBorder="1" applyAlignment="1">
      <alignment horizontal="center"/>
    </xf>
    <xf numFmtId="164" fontId="0" fillId="28" borderId="22" xfId="0" applyFill="1" applyBorder="1" applyAlignment="1"/>
    <xf numFmtId="164" fontId="0" fillId="28" borderId="23" xfId="0" applyFill="1" applyBorder="1" applyAlignment="1"/>
    <xf numFmtId="165" fontId="22" fillId="25" borderId="16" xfId="0" applyNumberFormat="1" applyFont="1" applyFill="1" applyBorder="1" applyAlignment="1" applyProtection="1">
      <alignment horizontal="left"/>
    </xf>
    <xf numFmtId="164" fontId="22" fillId="25" borderId="15" xfId="0" applyFont="1" applyFill="1" applyBorder="1"/>
    <xf numFmtId="164" fontId="0" fillId="25" borderId="17" xfId="0" applyFill="1" applyBorder="1" applyAlignment="1"/>
    <xf numFmtId="164" fontId="0" fillId="25" borderId="18" xfId="0" applyFill="1" applyBorder="1" applyAlignment="1"/>
    <xf numFmtId="165" fontId="19" fillId="25" borderId="17" xfId="0" applyNumberFormat="1" applyFont="1" applyFill="1" applyBorder="1" applyAlignment="1" applyProtection="1">
      <alignment horizontal="center"/>
    </xf>
    <xf numFmtId="164" fontId="19" fillId="25" borderId="18" xfId="0" applyNumberFormat="1" applyFont="1" applyFill="1" applyBorder="1" applyAlignment="1" applyProtection="1">
      <alignment horizontal="center"/>
    </xf>
    <xf numFmtId="165" fontId="19" fillId="27" borderId="16" xfId="0" quotePrefix="1" applyNumberFormat="1" applyFont="1" applyFill="1" applyBorder="1" applyAlignment="1">
      <alignment horizontal="center"/>
    </xf>
    <xf numFmtId="165" fontId="22" fillId="27" borderId="15" xfId="0" quotePrefix="1" applyNumberFormat="1" applyFont="1" applyFill="1" applyBorder="1" applyAlignment="1">
      <alignment horizontal="center"/>
    </xf>
    <xf numFmtId="165" fontId="19" fillId="26" borderId="16" xfId="0" quotePrefix="1" applyNumberFormat="1" applyFont="1" applyFill="1" applyBorder="1" applyAlignment="1">
      <alignment horizontal="center"/>
    </xf>
    <xf numFmtId="165" fontId="22" fillId="26" borderId="15" xfId="0" quotePrefix="1" applyNumberFormat="1" applyFont="1" applyFill="1" applyBorder="1" applyAlignment="1">
      <alignment horizontal="center"/>
    </xf>
    <xf numFmtId="165" fontId="22" fillId="26" borderId="15" xfId="0" applyNumberFormat="1" applyFont="1" applyFill="1" applyBorder="1" applyAlignment="1">
      <alignment horizontal="center"/>
    </xf>
    <xf numFmtId="165" fontId="22" fillId="27" borderId="15" xfId="0" applyNumberFormat="1" applyFont="1" applyFill="1" applyBorder="1" applyAlignment="1">
      <alignment horizontal="center"/>
    </xf>
    <xf numFmtId="167" fontId="22" fillId="26" borderId="15" xfId="0" applyNumberFormat="1" applyFont="1" applyFill="1" applyBorder="1" applyAlignment="1">
      <alignment horizontal="center"/>
    </xf>
    <xf numFmtId="164" fontId="19" fillId="28" borderId="21" xfId="0" applyFont="1" applyFill="1" applyBorder="1"/>
    <xf numFmtId="164" fontId="19" fillId="28" borderId="22" xfId="0" applyFont="1" applyFill="1" applyBorder="1"/>
    <xf numFmtId="164" fontId="19" fillId="28" borderId="23" xfId="0" applyFont="1" applyFill="1" applyBorder="1"/>
    <xf numFmtId="164" fontId="20" fillId="25" borderId="13" xfId="0" applyFont="1" applyFill="1" applyBorder="1" applyAlignment="1" applyProtection="1"/>
    <xf numFmtId="165" fontId="19" fillId="25" borderId="0" xfId="0" applyNumberFormat="1" applyFont="1" applyFill="1" applyBorder="1" applyProtection="1"/>
    <xf numFmtId="164" fontId="19" fillId="25" borderId="0" xfId="0" applyNumberFormat="1" applyFont="1" applyFill="1" applyBorder="1" applyProtection="1"/>
    <xf numFmtId="164" fontId="22" fillId="25" borderId="17" xfId="0" applyFont="1" applyFill="1" applyBorder="1" applyAlignment="1" applyProtection="1">
      <alignment horizontal="center"/>
    </xf>
    <xf numFmtId="164" fontId="22" fillId="27" borderId="0" xfId="0" applyFont="1" applyFill="1" applyBorder="1" applyAlignment="1">
      <alignment horizontal="center"/>
    </xf>
    <xf numFmtId="164" fontId="22" fillId="26" borderId="0" xfId="0" applyFont="1" applyFill="1" applyBorder="1" applyAlignment="1">
      <alignment horizontal="center"/>
    </xf>
    <xf numFmtId="167" fontId="22" fillId="26" borderId="0" xfId="0" applyNumberFormat="1" applyFont="1" applyFill="1" applyBorder="1" applyAlignment="1">
      <alignment horizontal="center"/>
    </xf>
    <xf numFmtId="164" fontId="19" fillId="25" borderId="19" xfId="0" applyFont="1" applyFill="1" applyBorder="1"/>
    <xf numFmtId="164" fontId="25" fillId="25" borderId="20" xfId="0" applyFont="1" applyFill="1" applyBorder="1" applyAlignment="1"/>
    <xf numFmtId="164" fontId="19" fillId="25" borderId="17" xfId="0" applyFont="1" applyFill="1" applyBorder="1" applyAlignment="1"/>
    <xf numFmtId="164" fontId="22" fillId="25" borderId="20" xfId="0" applyFont="1" applyFill="1" applyBorder="1" applyAlignment="1"/>
    <xf numFmtId="164" fontId="21" fillId="25" borderId="18" xfId="0" applyFont="1" applyFill="1" applyBorder="1" applyAlignment="1">
      <alignment horizontal="center"/>
    </xf>
    <xf numFmtId="165" fontId="22" fillId="25" borderId="16" xfId="0" applyNumberFormat="1" applyFont="1" applyFill="1" applyBorder="1" applyAlignment="1">
      <alignment horizontal="center"/>
    </xf>
    <xf numFmtId="165" fontId="22" fillId="25" borderId="15" xfId="0" applyNumberFormat="1" applyFont="1" applyFill="1" applyBorder="1" applyAlignment="1">
      <alignment horizontal="center"/>
    </xf>
    <xf numFmtId="165" fontId="22" fillId="25" borderId="17" xfId="0" applyNumberFormat="1" applyFont="1" applyFill="1" applyBorder="1" applyAlignment="1" applyProtection="1">
      <alignment horizontal="center"/>
    </xf>
    <xf numFmtId="164" fontId="22" fillId="25" borderId="18" xfId="0" applyNumberFormat="1" applyFont="1" applyFill="1" applyBorder="1" applyAlignment="1" applyProtection="1">
      <alignment horizontal="center"/>
    </xf>
    <xf numFmtId="165" fontId="22" fillId="25" borderId="16" xfId="0" applyNumberFormat="1" applyFont="1" applyFill="1" applyBorder="1" applyProtection="1"/>
    <xf numFmtId="164" fontId="19" fillId="26" borderId="16" xfId="0" applyFont="1" applyFill="1" applyBorder="1" applyAlignment="1">
      <alignment horizontal="center"/>
    </xf>
    <xf numFmtId="164" fontId="19" fillId="27" borderId="16" xfId="0" applyFont="1" applyFill="1" applyBorder="1" applyAlignment="1">
      <alignment horizontal="center"/>
    </xf>
    <xf numFmtId="167" fontId="22" fillId="28" borderId="15" xfId="0" applyNumberFormat="1" applyFont="1" applyFill="1" applyBorder="1" applyAlignment="1"/>
    <xf numFmtId="164" fontId="22" fillId="25" borderId="11" xfId="0" applyFont="1" applyFill="1" applyBorder="1" applyAlignment="1">
      <alignment horizontal="center"/>
    </xf>
    <xf numFmtId="165" fontId="22" fillId="25" borderId="19" xfId="0" applyNumberFormat="1" applyFont="1" applyFill="1" applyBorder="1" applyAlignment="1" applyProtection="1">
      <alignment horizontal="center"/>
    </xf>
    <xf numFmtId="165" fontId="22" fillId="25" borderId="11" xfId="0" applyNumberFormat="1" applyFont="1" applyFill="1" applyBorder="1" applyAlignment="1" applyProtection="1">
      <alignment horizontal="center"/>
    </xf>
    <xf numFmtId="165" fontId="22" fillId="25" borderId="20" xfId="0" applyNumberFormat="1" applyFont="1" applyFill="1" applyBorder="1" applyAlignment="1" applyProtection="1">
      <alignment horizontal="center"/>
    </xf>
    <xf numFmtId="164" fontId="19" fillId="25" borderId="10" xfId="0" applyFont="1" applyFill="1" applyBorder="1" applyAlignment="1">
      <alignment horizontal="center"/>
    </xf>
    <xf numFmtId="164" fontId="19" fillId="25" borderId="18" xfId="0" applyFont="1" applyFill="1" applyBorder="1" applyAlignment="1">
      <alignment horizontal="center"/>
    </xf>
    <xf numFmtId="164" fontId="19" fillId="25" borderId="10" xfId="0" applyFont="1" applyFill="1" applyBorder="1" applyAlignment="1"/>
    <xf numFmtId="164" fontId="19" fillId="25" borderId="18" xfId="0" applyFont="1" applyFill="1" applyBorder="1" applyAlignment="1"/>
    <xf numFmtId="165" fontId="22" fillId="25" borderId="16" xfId="0" applyNumberFormat="1" applyFont="1" applyFill="1" applyBorder="1" applyAlignment="1" applyProtection="1">
      <alignment horizontal="center"/>
    </xf>
    <xf numFmtId="164" fontId="22" fillId="25" borderId="0" xfId="0" applyFont="1" applyFill="1" applyBorder="1" applyAlignment="1">
      <alignment horizontal="center"/>
    </xf>
    <xf numFmtId="165" fontId="22" fillId="25" borderId="0" xfId="0" applyNumberFormat="1" applyFont="1" applyFill="1" applyBorder="1" applyAlignment="1" applyProtection="1">
      <alignment horizontal="center"/>
    </xf>
    <xf numFmtId="165" fontId="22" fillId="25" borderId="15" xfId="0" applyNumberFormat="1" applyFont="1" applyFill="1" applyBorder="1" applyAlignment="1" applyProtection="1">
      <alignment horizontal="center"/>
    </xf>
    <xf numFmtId="164" fontId="22" fillId="25" borderId="16" xfId="0" applyFont="1" applyFill="1" applyBorder="1" applyAlignment="1" applyProtection="1">
      <alignment horizontal="center"/>
    </xf>
    <xf numFmtId="164" fontId="22" fillId="25" borderId="0" xfId="0" applyFont="1" applyFill="1" applyBorder="1" applyAlignment="1" applyProtection="1">
      <alignment horizontal="center"/>
    </xf>
    <xf numFmtId="164" fontId="21" fillId="25" borderId="0" xfId="0" applyFont="1" applyFill="1" applyBorder="1" applyAlignment="1" applyProtection="1">
      <alignment horizontal="center"/>
    </xf>
    <xf numFmtId="164" fontId="21" fillId="25" borderId="15" xfId="0" applyFont="1" applyFill="1" applyBorder="1" applyAlignment="1">
      <alignment horizontal="center"/>
    </xf>
    <xf numFmtId="0" fontId="24" fillId="28" borderId="22" xfId="0" applyNumberFormat="1" applyFont="1" applyFill="1" applyBorder="1" applyAlignment="1">
      <alignment horizontal="left" vertical="center" wrapText="1"/>
    </xf>
    <xf numFmtId="1" fontId="28" fillId="26" borderId="0" xfId="0" applyNumberFormat="1" applyFont="1" applyFill="1" applyBorder="1" applyAlignment="1">
      <alignment horizontal="center"/>
    </xf>
    <xf numFmtId="1" fontId="28" fillId="27" borderId="10" xfId="0" applyNumberFormat="1" applyFont="1" applyFill="1" applyBorder="1" applyAlignment="1">
      <alignment horizontal="center"/>
    </xf>
    <xf numFmtId="1" fontId="28" fillId="27" borderId="18" xfId="0" applyNumberFormat="1" applyFont="1" applyFill="1" applyBorder="1" applyAlignment="1">
      <alignment horizontal="center"/>
    </xf>
    <xf numFmtId="165" fontId="19" fillId="27" borderId="17" xfId="0" applyNumberFormat="1" applyFont="1" applyFill="1" applyBorder="1" applyAlignment="1">
      <alignment horizontal="center"/>
    </xf>
    <xf numFmtId="164" fontId="19" fillId="27" borderId="10" xfId="0" applyFont="1" applyFill="1" applyBorder="1" applyAlignment="1">
      <alignment horizontal="center"/>
    </xf>
    <xf numFmtId="165" fontId="19" fillId="27" borderId="10" xfId="0" applyNumberFormat="1" applyFont="1" applyFill="1" applyBorder="1" applyAlignment="1">
      <alignment horizontal="center"/>
    </xf>
    <xf numFmtId="165" fontId="22" fillId="27" borderId="10" xfId="0" applyNumberFormat="1" applyFont="1" applyFill="1" applyBorder="1" applyAlignment="1">
      <alignment horizontal="center"/>
    </xf>
    <xf numFmtId="164" fontId="22" fillId="27" borderId="18" xfId="0" applyNumberFormat="1" applyFont="1" applyFill="1" applyBorder="1" applyAlignment="1">
      <alignment horizontal="center"/>
    </xf>
    <xf numFmtId="165" fontId="22" fillId="27" borderId="18" xfId="0" applyNumberFormat="1" applyFont="1" applyFill="1" applyBorder="1" applyAlignment="1">
      <alignment horizontal="center"/>
    </xf>
    <xf numFmtId="164" fontId="19" fillId="27" borderId="10" xfId="0" applyNumberFormat="1" applyFont="1" applyFill="1" applyBorder="1" applyAlignment="1">
      <alignment horizontal="center"/>
    </xf>
    <xf numFmtId="164" fontId="22" fillId="27" borderId="18" xfId="0" applyFont="1" applyFill="1" applyBorder="1" applyAlignment="1">
      <alignment horizontal="center"/>
    </xf>
    <xf numFmtId="1" fontId="28" fillId="27" borderId="17" xfId="0" applyNumberFormat="1" applyFont="1" applyFill="1" applyBorder="1" applyAlignment="1">
      <alignment horizontal="center"/>
    </xf>
    <xf numFmtId="2" fontId="28" fillId="27" borderId="10" xfId="0" applyNumberFormat="1" applyFont="1" applyFill="1" applyBorder="1" applyAlignment="1">
      <alignment horizontal="center"/>
    </xf>
    <xf numFmtId="1" fontId="29" fillId="27" borderId="10" xfId="0" applyNumberFormat="1" applyFont="1" applyFill="1" applyBorder="1" applyAlignment="1">
      <alignment horizontal="center"/>
    </xf>
    <xf numFmtId="2" fontId="29" fillId="27" borderId="18" xfId="0" applyNumberFormat="1" applyFont="1" applyFill="1" applyBorder="1" applyAlignment="1">
      <alignment horizontal="center"/>
    </xf>
    <xf numFmtId="164" fontId="20" fillId="25" borderId="19" xfId="0" applyFont="1" applyFill="1" applyBorder="1" applyAlignment="1" applyProtection="1"/>
    <xf numFmtId="164" fontId="20" fillId="25" borderId="11" xfId="0" applyFont="1" applyFill="1" applyBorder="1" applyAlignment="1"/>
    <xf numFmtId="164" fontId="20" fillId="25" borderId="11" xfId="0" applyFont="1" applyFill="1" applyBorder="1" applyAlignment="1" applyProtection="1"/>
    <xf numFmtId="164" fontId="27" fillId="25" borderId="11" xfId="0" applyFont="1" applyFill="1" applyBorder="1" applyAlignment="1"/>
    <xf numFmtId="164" fontId="20" fillId="25" borderId="19" xfId="0" applyFont="1" applyFill="1" applyBorder="1" applyAlignment="1"/>
    <xf numFmtId="164" fontId="24" fillId="25" borderId="16" xfId="0" applyFont="1" applyFill="1" applyBorder="1"/>
    <xf numFmtId="164" fontId="24" fillId="25" borderId="0" xfId="0" applyFont="1" applyFill="1" applyBorder="1"/>
    <xf numFmtId="165" fontId="19" fillId="28" borderId="0" xfId="0" applyNumberFormat="1" applyFont="1" applyFill="1" applyBorder="1" applyProtection="1"/>
    <xf numFmtId="167" fontId="19" fillId="28" borderId="0" xfId="0" applyNumberFormat="1" applyFont="1" applyFill="1" applyBorder="1" applyProtection="1"/>
    <xf numFmtId="164" fontId="20" fillId="25" borderId="12" xfId="0" applyFont="1" applyFill="1" applyBorder="1" applyAlignment="1" applyProtection="1">
      <alignment horizontal="center"/>
    </xf>
    <xf numFmtId="164" fontId="20" fillId="25" borderId="13" xfId="0" applyFont="1" applyFill="1" applyBorder="1" applyAlignment="1" applyProtection="1">
      <alignment horizontal="center"/>
    </xf>
    <xf numFmtId="164" fontId="20" fillId="25" borderId="14" xfId="0" applyFont="1" applyFill="1" applyBorder="1" applyAlignment="1" applyProtection="1">
      <alignment horizontal="center"/>
    </xf>
    <xf numFmtId="164" fontId="20" fillId="25" borderId="16" xfId="0" quotePrefix="1" applyFont="1" applyFill="1" applyBorder="1" applyAlignment="1" applyProtection="1">
      <alignment horizontal="center"/>
    </xf>
    <xf numFmtId="164" fontId="20" fillId="25" borderId="0" xfId="0" quotePrefix="1" applyFont="1" applyFill="1" applyBorder="1" applyAlignment="1" applyProtection="1">
      <alignment horizontal="center"/>
    </xf>
    <xf numFmtId="164" fontId="20" fillId="25" borderId="15" xfId="0" quotePrefix="1" applyFont="1" applyFill="1" applyBorder="1" applyAlignment="1" applyProtection="1">
      <alignment horizontal="center"/>
    </xf>
    <xf numFmtId="164" fontId="20" fillId="25" borderId="16" xfId="0" applyFont="1" applyFill="1" applyBorder="1" applyAlignment="1" applyProtection="1">
      <alignment horizontal="center"/>
    </xf>
    <xf numFmtId="164" fontId="20" fillId="25" borderId="0" xfId="0" applyFont="1" applyFill="1" applyBorder="1" applyAlignment="1" applyProtection="1">
      <alignment horizontal="center"/>
    </xf>
    <xf numFmtId="164" fontId="20" fillId="25" borderId="15" xfId="0" applyFont="1" applyFill="1" applyBorder="1" applyAlignment="1" applyProtection="1">
      <alignment horizontal="center"/>
    </xf>
    <xf numFmtId="164" fontId="20" fillId="25" borderId="10" xfId="0" applyFont="1" applyFill="1" applyBorder="1" applyAlignment="1" applyProtection="1">
      <alignment horizontal="right"/>
    </xf>
    <xf numFmtId="164" fontId="26" fillId="0" borderId="18" xfId="0" applyFont="1" applyBorder="1" applyAlignment="1">
      <alignment horizontal="right"/>
    </xf>
    <xf numFmtId="164" fontId="20" fillId="25" borderId="10" xfId="0" applyFont="1" applyFill="1" applyBorder="1" applyAlignment="1">
      <alignment horizontal="right"/>
    </xf>
    <xf numFmtId="164" fontId="20" fillId="25" borderId="18" xfId="0" applyFont="1" applyFill="1" applyBorder="1" applyAlignment="1">
      <alignment horizontal="right"/>
    </xf>
    <xf numFmtId="164" fontId="22" fillId="25" borderId="19" xfId="0" applyFont="1" applyFill="1" applyBorder="1" applyAlignment="1" applyProtection="1">
      <alignment horizontal="center"/>
    </xf>
    <xf numFmtId="164" fontId="19" fillId="25" borderId="11" xfId="0" applyFont="1" applyFill="1" applyBorder="1" applyAlignment="1">
      <alignment horizontal="center"/>
    </xf>
    <xf numFmtId="164" fontId="22" fillId="25" borderId="10" xfId="0" applyFont="1" applyFill="1" applyBorder="1" applyAlignment="1" applyProtection="1">
      <alignment horizontal="right"/>
    </xf>
    <xf numFmtId="164" fontId="0" fillId="0" borderId="18" xfId="0" applyBorder="1" applyAlignment="1">
      <alignment horizontal="right"/>
    </xf>
    <xf numFmtId="164" fontId="22" fillId="24" borderId="0" xfId="0" applyFont="1" applyFill="1" applyBorder="1" applyAlignment="1" applyProtection="1">
      <alignment horizontal="center"/>
    </xf>
    <xf numFmtId="164" fontId="22" fillId="24" borderId="0" xfId="0" applyFont="1" applyFill="1" applyBorder="1" applyAlignment="1">
      <alignment horizontal="center"/>
    </xf>
    <xf numFmtId="164" fontId="22" fillId="25" borderId="0" xfId="0" applyFont="1" applyFill="1" applyBorder="1" applyAlignment="1" applyProtection="1">
      <alignment horizontal="center"/>
    </xf>
    <xf numFmtId="164" fontId="22" fillId="25" borderId="15" xfId="0" applyFont="1" applyFill="1" applyBorder="1" applyAlignment="1">
      <alignment horizontal="center"/>
    </xf>
    <xf numFmtId="164" fontId="21" fillId="25" borderId="11" xfId="0" applyFont="1" applyFill="1" applyBorder="1" applyAlignment="1" applyProtection="1">
      <alignment horizontal="center"/>
    </xf>
    <xf numFmtId="164" fontId="23" fillId="25" borderId="20" xfId="0" applyFont="1" applyFill="1" applyBorder="1" applyAlignment="1">
      <alignment horizontal="center"/>
    </xf>
    <xf numFmtId="164" fontId="22" fillId="25" borderId="11" xfId="0" applyFont="1" applyFill="1" applyBorder="1" applyAlignment="1" applyProtection="1">
      <alignment horizontal="center"/>
    </xf>
    <xf numFmtId="164" fontId="19" fillId="0" borderId="0" xfId="0" applyFont="1" applyBorder="1" applyAlignment="1">
      <alignment horizontal="center"/>
    </xf>
    <xf numFmtId="164" fontId="22" fillId="0" borderId="0" xfId="0" applyFont="1" applyBorder="1" applyAlignment="1" applyProtection="1">
      <alignment horizontal="center"/>
    </xf>
    <xf numFmtId="164" fontId="22" fillId="0" borderId="0" xfId="0" applyFont="1" applyBorder="1" applyAlignment="1">
      <alignment horizontal="center"/>
    </xf>
    <xf numFmtId="164" fontId="21" fillId="24" borderId="0" xfId="0" applyFont="1" applyFill="1" applyBorder="1" applyAlignment="1" applyProtection="1">
      <alignment horizontal="center"/>
    </xf>
    <xf numFmtId="164" fontId="22" fillId="25" borderId="0" xfId="0" applyFont="1" applyFill="1" applyBorder="1" applyAlignment="1">
      <alignment horizontal="center"/>
    </xf>
    <xf numFmtId="164" fontId="22" fillId="25" borderId="16" xfId="0" applyFont="1" applyFill="1" applyBorder="1" applyAlignment="1" applyProtection="1">
      <alignment horizontal="center"/>
    </xf>
    <xf numFmtId="164" fontId="21" fillId="25" borderId="0" xfId="0" applyFont="1" applyFill="1" applyBorder="1" applyAlignment="1" applyProtection="1">
      <alignment horizontal="center"/>
    </xf>
    <xf numFmtId="164" fontId="21" fillId="25" borderId="15" xfId="0" applyFont="1" applyFill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22" fillId="25" borderId="11" xfId="0" applyFont="1" applyFill="1" applyBorder="1" applyAlignment="1">
      <alignment horizontal="center"/>
    </xf>
    <xf numFmtId="164" fontId="22" fillId="25" borderId="20" xfId="0" applyFont="1" applyFill="1" applyBorder="1" applyAlignment="1">
      <alignment horizontal="center"/>
    </xf>
    <xf numFmtId="164" fontId="22" fillId="25" borderId="10" xfId="0" quotePrefix="1" applyFont="1" applyFill="1" applyBorder="1" applyAlignment="1" applyProtection="1">
      <alignment horizontal="center"/>
    </xf>
    <xf numFmtId="164" fontId="19" fillId="25" borderId="10" xfId="0" applyFont="1" applyFill="1" applyBorder="1" applyAlignment="1">
      <alignment horizontal="center"/>
    </xf>
    <xf numFmtId="164" fontId="19" fillId="25" borderId="18" xfId="0" applyFont="1" applyFill="1" applyBorder="1" applyAlignment="1">
      <alignment horizontal="center"/>
    </xf>
    <xf numFmtId="164" fontId="22" fillId="25" borderId="17" xfId="0" applyFont="1" applyFill="1" applyBorder="1" applyAlignment="1" applyProtection="1"/>
    <xf numFmtId="164" fontId="19" fillId="25" borderId="10" xfId="0" applyFont="1" applyFill="1" applyBorder="1" applyAlignment="1"/>
    <xf numFmtId="164" fontId="19" fillId="25" borderId="18" xfId="0" applyFont="1" applyFill="1" applyBorder="1" applyAlignment="1"/>
    <xf numFmtId="165" fontId="22" fillId="25" borderId="19" xfId="0" applyNumberFormat="1" applyFont="1" applyFill="1" applyBorder="1" applyAlignment="1" applyProtection="1">
      <alignment horizontal="center"/>
    </xf>
    <xf numFmtId="164" fontId="19" fillId="25" borderId="20" xfId="0" applyFont="1" applyFill="1" applyBorder="1" applyAlignment="1">
      <alignment horizontal="center"/>
    </xf>
    <xf numFmtId="164" fontId="22" fillId="25" borderId="19" xfId="0" applyFont="1" applyFill="1" applyBorder="1" applyAlignment="1">
      <alignment horizontal="center"/>
    </xf>
    <xf numFmtId="165" fontId="22" fillId="25" borderId="16" xfId="0" applyNumberFormat="1" applyFont="1" applyFill="1" applyBorder="1" applyAlignment="1" applyProtection="1">
      <alignment horizontal="center"/>
    </xf>
    <xf numFmtId="165" fontId="22" fillId="25" borderId="0" xfId="0" applyNumberFormat="1" applyFont="1" applyFill="1" applyBorder="1" applyAlignment="1" applyProtection="1">
      <alignment horizontal="center"/>
    </xf>
    <xf numFmtId="165" fontId="22" fillId="25" borderId="15" xfId="0" applyNumberFormat="1" applyFont="1" applyFill="1" applyBorder="1" applyAlignment="1" applyProtection="1">
      <alignment horizontal="center"/>
    </xf>
    <xf numFmtId="164" fontId="22" fillId="25" borderId="16" xfId="0" applyFont="1" applyFill="1" applyBorder="1" applyAlignment="1"/>
    <xf numFmtId="164" fontId="19" fillId="25" borderId="0" xfId="0" applyFont="1" applyFill="1" applyBorder="1" applyAlignment="1"/>
    <xf numFmtId="164" fontId="19" fillId="25" borderId="15" xfId="0" applyFont="1" applyFill="1" applyBorder="1" applyAlignment="1"/>
    <xf numFmtId="164" fontId="19" fillId="25" borderId="0" xfId="0" applyFont="1" applyFill="1" applyBorder="1" applyAlignment="1">
      <alignment horizontal="center"/>
    </xf>
    <xf numFmtId="164" fontId="19" fillId="25" borderId="15" xfId="0" applyFont="1" applyFill="1" applyBorder="1" applyAlignment="1">
      <alignment horizontal="center"/>
    </xf>
    <xf numFmtId="165" fontId="22" fillId="25" borderId="11" xfId="0" applyNumberFormat="1" applyFont="1" applyFill="1" applyBorder="1" applyAlignment="1" applyProtection="1">
      <alignment horizontal="center"/>
    </xf>
    <xf numFmtId="164" fontId="20" fillId="25" borderId="19" xfId="0" applyFont="1" applyFill="1" applyBorder="1" applyAlignment="1">
      <alignment horizontal="center"/>
    </xf>
    <xf numFmtId="164" fontId="20" fillId="25" borderId="11" xfId="0" applyFont="1" applyFill="1" applyBorder="1" applyAlignment="1">
      <alignment horizontal="center"/>
    </xf>
    <xf numFmtId="164" fontId="20" fillId="25" borderId="20" xfId="0" applyFont="1" applyFill="1" applyBorder="1" applyAlignment="1">
      <alignment horizontal="center"/>
    </xf>
    <xf numFmtId="165" fontId="22" fillId="25" borderId="20" xfId="0" applyNumberFormat="1" applyFont="1" applyFill="1" applyBorder="1" applyAlignment="1" applyProtection="1">
      <alignment horizontal="center"/>
    </xf>
    <xf numFmtId="164" fontId="24" fillId="25" borderId="10" xfId="0" applyFont="1" applyFill="1" applyBorder="1" applyAlignment="1">
      <alignment horizontal="right"/>
    </xf>
    <xf numFmtId="164" fontId="24" fillId="25" borderId="18" xfId="0" applyFont="1" applyFill="1" applyBorder="1" applyAlignment="1">
      <alignment horizontal="righ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a/Companies/Table-17.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B"/>
    </sheetNames>
    <sheetDataSet>
      <sheetData sheetId="0">
        <row r="2">
          <cell r="A2" t="str">
            <v>COMPANIES</v>
          </cell>
        </row>
        <row r="4">
          <cell r="A4" t="str">
            <v xml:space="preserve">Table 17.1(B)- COMPANIES AT WORK </v>
          </cell>
        </row>
        <row r="5">
          <cell r="A5" t="str">
            <v xml:space="preserve"> (NUMBER AND PAID-UP CAPITAL)</v>
          </cell>
        </row>
        <row r="6">
          <cell r="G6" t="str">
            <v xml:space="preserve">       (capital: `in Ten Million)</v>
          </cell>
        </row>
        <row r="9">
          <cell r="A9" t="str">
            <v xml:space="preserve">   Year</v>
          </cell>
          <cell r="B9" t="str">
            <v>Public</v>
          </cell>
          <cell r="D9" t="str">
            <v>Private</v>
          </cell>
          <cell r="F9" t="str">
            <v>Total</v>
          </cell>
        </row>
        <row r="10">
          <cell r="A10" t="str">
            <v xml:space="preserve">(As on </v>
          </cell>
          <cell r="B10" t="str">
            <v>No.</v>
          </cell>
          <cell r="C10" t="str">
            <v>Paid-up</v>
          </cell>
          <cell r="D10" t="str">
            <v>No.</v>
          </cell>
          <cell r="E10" t="str">
            <v>Paid-up</v>
          </cell>
          <cell r="F10" t="str">
            <v xml:space="preserve">  No.</v>
          </cell>
          <cell r="G10" t="str">
            <v>paid-up</v>
          </cell>
        </row>
        <row r="11">
          <cell r="A11" t="str">
            <v>31st March)</v>
          </cell>
          <cell r="C11" t="str">
            <v>capital</v>
          </cell>
          <cell r="E11" t="str">
            <v>capital</v>
          </cell>
          <cell r="G11" t="str">
            <v>capital</v>
          </cell>
        </row>
        <row r="12">
          <cell r="A12" t="str">
            <v xml:space="preserve">     1</v>
          </cell>
          <cell r="B12">
            <v>2</v>
          </cell>
          <cell r="C12">
            <v>3</v>
          </cell>
          <cell r="D12">
            <v>4</v>
          </cell>
          <cell r="E12">
            <v>5</v>
          </cell>
          <cell r="F12">
            <v>6</v>
          </cell>
          <cell r="G12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BN287"/>
  <sheetViews>
    <sheetView showGridLines="0" tabSelected="1" view="pageBreakPreview" zoomScale="80" zoomScaleSheetLayoutView="80" workbookViewId="0">
      <selection activeCell="A32" sqref="A32"/>
    </sheetView>
  </sheetViews>
  <sheetFormatPr defaultColWidth="10.875" defaultRowHeight="12.75"/>
  <cols>
    <col min="1" max="1" width="9.625" style="1" customWidth="1"/>
    <col min="2" max="5" width="18" style="1" customWidth="1"/>
    <col min="6" max="7" width="18" style="2" customWidth="1"/>
    <col min="8" max="61" width="18" style="1" customWidth="1"/>
    <col min="62" max="16384" width="10.875" style="1"/>
  </cols>
  <sheetData>
    <row r="1" spans="1:62" ht="16.5" thickBot="1">
      <c r="A1" s="131"/>
      <c r="B1" s="132"/>
      <c r="C1" s="132"/>
      <c r="D1" s="132"/>
      <c r="E1" s="132"/>
      <c r="F1" s="132"/>
      <c r="G1" s="133"/>
      <c r="H1" s="131"/>
      <c r="I1" s="132"/>
      <c r="J1" s="132"/>
      <c r="K1" s="132"/>
      <c r="L1" s="132"/>
      <c r="M1" s="166"/>
      <c r="N1" s="131"/>
      <c r="O1" s="132"/>
      <c r="P1" s="132"/>
      <c r="Q1" s="132"/>
      <c r="R1" s="132"/>
      <c r="S1" s="133"/>
      <c r="T1" s="132"/>
      <c r="U1" s="132"/>
      <c r="V1" s="132"/>
      <c r="W1" s="132"/>
      <c r="X1" s="132"/>
      <c r="Y1" s="132"/>
      <c r="Z1" s="257" t="s">
        <v>0</v>
      </c>
      <c r="AA1" s="258"/>
      <c r="AB1" s="258"/>
      <c r="AC1" s="258"/>
      <c r="AD1" s="258"/>
      <c r="AE1" s="259"/>
      <c r="AF1" s="257" t="s">
        <v>0</v>
      </c>
      <c r="AG1" s="258"/>
      <c r="AH1" s="258"/>
      <c r="AI1" s="258"/>
      <c r="AJ1" s="258"/>
      <c r="AK1" s="259"/>
      <c r="AL1" s="131"/>
      <c r="AM1" s="132"/>
      <c r="AN1" s="132"/>
      <c r="AO1" s="132"/>
      <c r="AP1" s="132"/>
      <c r="AQ1" s="133"/>
      <c r="AR1" s="257" t="s">
        <v>0</v>
      </c>
      <c r="AS1" s="258"/>
      <c r="AT1" s="258"/>
      <c r="AU1" s="258"/>
      <c r="AV1" s="258"/>
      <c r="AW1" s="259"/>
      <c r="AX1" s="257" t="s">
        <v>0</v>
      </c>
      <c r="AY1" s="258"/>
      <c r="AZ1" s="258"/>
      <c r="BA1" s="258"/>
      <c r="BB1" s="258"/>
      <c r="BC1" s="259"/>
      <c r="BD1" s="131"/>
      <c r="BE1" s="132"/>
      <c r="BF1" s="132"/>
      <c r="BG1" s="132"/>
      <c r="BH1" s="132"/>
      <c r="BI1" s="133"/>
    </row>
    <row r="2" spans="1:62" ht="15.75">
      <c r="A2" s="263" t="s">
        <v>0</v>
      </c>
      <c r="B2" s="264"/>
      <c r="C2" s="264"/>
      <c r="D2" s="264"/>
      <c r="E2" s="264"/>
      <c r="F2" s="264"/>
      <c r="G2" s="265"/>
      <c r="H2" s="263" t="s">
        <v>0</v>
      </c>
      <c r="I2" s="264"/>
      <c r="J2" s="264"/>
      <c r="K2" s="264"/>
      <c r="L2" s="264"/>
      <c r="M2" s="265"/>
      <c r="N2" s="263" t="s">
        <v>0</v>
      </c>
      <c r="O2" s="264"/>
      <c r="P2" s="264"/>
      <c r="Q2" s="264"/>
      <c r="R2" s="264"/>
      <c r="S2" s="265"/>
      <c r="T2" s="257" t="s">
        <v>0</v>
      </c>
      <c r="U2" s="258"/>
      <c r="V2" s="258"/>
      <c r="W2" s="258"/>
      <c r="X2" s="258"/>
      <c r="Y2" s="196"/>
      <c r="Z2" s="136"/>
      <c r="AA2" s="134"/>
      <c r="AB2" s="134"/>
      <c r="AC2" s="134"/>
      <c r="AD2" s="134"/>
      <c r="AE2" s="135"/>
      <c r="AF2" s="136"/>
      <c r="AG2" s="134"/>
      <c r="AH2" s="134"/>
      <c r="AI2" s="134"/>
      <c r="AJ2" s="134"/>
      <c r="AK2" s="135"/>
      <c r="AL2" s="263" t="s">
        <v>0</v>
      </c>
      <c r="AM2" s="264"/>
      <c r="AN2" s="264"/>
      <c r="AO2" s="264"/>
      <c r="AP2" s="264"/>
      <c r="AQ2" s="265"/>
      <c r="AR2" s="136"/>
      <c r="AS2" s="134"/>
      <c r="AT2" s="134"/>
      <c r="AU2" s="134"/>
      <c r="AV2" s="134"/>
      <c r="AW2" s="135"/>
      <c r="AX2" s="136"/>
      <c r="AY2" s="134"/>
      <c r="AZ2" s="134"/>
      <c r="BA2" s="134"/>
      <c r="BB2" s="134"/>
      <c r="BC2" s="135"/>
      <c r="BD2" s="263" t="s">
        <v>0</v>
      </c>
      <c r="BE2" s="264"/>
      <c r="BF2" s="264"/>
      <c r="BG2" s="264"/>
      <c r="BH2" s="264"/>
      <c r="BI2" s="265"/>
      <c r="BJ2" s="96"/>
    </row>
    <row r="3" spans="1:62" ht="15.75">
      <c r="A3" s="136"/>
      <c r="B3" s="65"/>
      <c r="C3" s="65"/>
      <c r="D3" s="65"/>
      <c r="E3" s="65"/>
      <c r="F3" s="65"/>
      <c r="G3" s="137"/>
      <c r="H3" s="260" t="s">
        <v>1</v>
      </c>
      <c r="I3" s="261"/>
      <c r="J3" s="261"/>
      <c r="K3" s="261"/>
      <c r="L3" s="261"/>
      <c r="M3" s="262"/>
      <c r="N3" s="136"/>
      <c r="O3" s="65"/>
      <c r="P3" s="65"/>
      <c r="Q3" s="65"/>
      <c r="R3" s="65"/>
      <c r="S3" s="137"/>
      <c r="T3" s="136"/>
      <c r="U3" s="65"/>
      <c r="V3" s="197"/>
      <c r="W3" s="198"/>
      <c r="X3" s="197"/>
      <c r="Y3" s="65"/>
      <c r="Z3" s="260" t="s">
        <v>1</v>
      </c>
      <c r="AA3" s="261"/>
      <c r="AB3" s="261"/>
      <c r="AC3" s="261"/>
      <c r="AD3" s="261"/>
      <c r="AE3" s="262"/>
      <c r="AF3" s="260" t="s">
        <v>1</v>
      </c>
      <c r="AG3" s="261"/>
      <c r="AH3" s="261"/>
      <c r="AI3" s="261"/>
      <c r="AJ3" s="261"/>
      <c r="AK3" s="262"/>
      <c r="AL3" s="136"/>
      <c r="AM3" s="65"/>
      <c r="AN3" s="65"/>
      <c r="AO3" s="65"/>
      <c r="AP3" s="65"/>
      <c r="AQ3" s="137"/>
      <c r="AR3" s="260" t="s">
        <v>1</v>
      </c>
      <c r="AS3" s="261"/>
      <c r="AT3" s="261"/>
      <c r="AU3" s="261"/>
      <c r="AV3" s="261"/>
      <c r="AW3" s="262"/>
      <c r="AX3" s="260" t="s">
        <v>1</v>
      </c>
      <c r="AY3" s="261"/>
      <c r="AZ3" s="261"/>
      <c r="BA3" s="261"/>
      <c r="BB3" s="261"/>
      <c r="BC3" s="262"/>
      <c r="BD3" s="136"/>
      <c r="BE3" s="65"/>
      <c r="BF3" s="65"/>
      <c r="BG3" s="65"/>
      <c r="BH3" s="65"/>
      <c r="BI3" s="137"/>
      <c r="BJ3" s="64"/>
    </row>
    <row r="4" spans="1:62" ht="15.75">
      <c r="A4" s="260" t="s">
        <v>1</v>
      </c>
      <c r="B4" s="261"/>
      <c r="C4" s="261"/>
      <c r="D4" s="261"/>
      <c r="E4" s="261"/>
      <c r="F4" s="261"/>
      <c r="G4" s="262"/>
      <c r="H4" s="260"/>
      <c r="I4" s="261"/>
      <c r="J4" s="261"/>
      <c r="K4" s="261"/>
      <c r="L4" s="261"/>
      <c r="M4" s="262"/>
      <c r="N4" s="260" t="s">
        <v>1</v>
      </c>
      <c r="O4" s="261"/>
      <c r="P4" s="261"/>
      <c r="Q4" s="261"/>
      <c r="R4" s="261"/>
      <c r="S4" s="262"/>
      <c r="T4" s="260" t="s">
        <v>1</v>
      </c>
      <c r="U4" s="261"/>
      <c r="V4" s="261"/>
      <c r="W4" s="261"/>
      <c r="X4" s="261"/>
      <c r="Y4" s="262"/>
      <c r="Z4" s="263" t="s">
        <v>2</v>
      </c>
      <c r="AA4" s="264"/>
      <c r="AB4" s="264"/>
      <c r="AC4" s="264"/>
      <c r="AD4" s="264"/>
      <c r="AE4" s="265"/>
      <c r="AF4" s="263" t="s">
        <v>2</v>
      </c>
      <c r="AG4" s="264"/>
      <c r="AH4" s="264"/>
      <c r="AI4" s="264"/>
      <c r="AJ4" s="264"/>
      <c r="AK4" s="265"/>
      <c r="AL4" s="260" t="s">
        <v>1</v>
      </c>
      <c r="AM4" s="261"/>
      <c r="AN4" s="261"/>
      <c r="AO4" s="261"/>
      <c r="AP4" s="261"/>
      <c r="AQ4" s="262"/>
      <c r="AR4" s="263" t="s">
        <v>2</v>
      </c>
      <c r="AS4" s="264"/>
      <c r="AT4" s="264"/>
      <c r="AU4" s="264"/>
      <c r="AV4" s="264"/>
      <c r="AW4" s="265"/>
      <c r="AX4" s="263" t="s">
        <v>2</v>
      </c>
      <c r="AY4" s="264"/>
      <c r="AZ4" s="264"/>
      <c r="BA4" s="264"/>
      <c r="BB4" s="264"/>
      <c r="BC4" s="265"/>
      <c r="BD4" s="260" t="s">
        <v>1</v>
      </c>
      <c r="BE4" s="261"/>
      <c r="BF4" s="261"/>
      <c r="BG4" s="261"/>
      <c r="BH4" s="261"/>
      <c r="BI4" s="262"/>
      <c r="BJ4" s="97"/>
    </row>
    <row r="5" spans="1:62" ht="14.25" customHeight="1">
      <c r="A5" s="263" t="s">
        <v>2</v>
      </c>
      <c r="B5" s="264"/>
      <c r="C5" s="264"/>
      <c r="D5" s="264"/>
      <c r="E5" s="264"/>
      <c r="F5" s="264"/>
      <c r="G5" s="265"/>
      <c r="H5" s="263" t="s">
        <v>2</v>
      </c>
      <c r="I5" s="264"/>
      <c r="J5" s="264"/>
      <c r="K5" s="264"/>
      <c r="L5" s="264"/>
      <c r="M5" s="265"/>
      <c r="N5" s="263" t="s">
        <v>2</v>
      </c>
      <c r="O5" s="264"/>
      <c r="P5" s="264"/>
      <c r="Q5" s="264"/>
      <c r="R5" s="264"/>
      <c r="S5" s="265"/>
      <c r="T5" s="263" t="s">
        <v>2</v>
      </c>
      <c r="U5" s="264"/>
      <c r="V5" s="264"/>
      <c r="W5" s="264"/>
      <c r="X5" s="264"/>
      <c r="Y5" s="265"/>
      <c r="Z5" s="136"/>
      <c r="AA5" s="134"/>
      <c r="AB5" s="134"/>
      <c r="AC5" s="134"/>
      <c r="AD5" s="134"/>
      <c r="AE5" s="135"/>
      <c r="AF5" s="136"/>
      <c r="AG5" s="134"/>
      <c r="AH5" s="134"/>
      <c r="AI5" s="134"/>
      <c r="AJ5" s="134"/>
      <c r="AK5" s="135"/>
      <c r="AL5" s="263" t="s">
        <v>2</v>
      </c>
      <c r="AM5" s="264"/>
      <c r="AN5" s="264"/>
      <c r="AO5" s="264"/>
      <c r="AP5" s="264"/>
      <c r="AQ5" s="265"/>
      <c r="AR5" s="136"/>
      <c r="AS5" s="134"/>
      <c r="AT5" s="134"/>
      <c r="AU5" s="134"/>
      <c r="AV5" s="134"/>
      <c r="AW5" s="135"/>
      <c r="AX5" s="136"/>
      <c r="AY5" s="134"/>
      <c r="AZ5" s="134"/>
      <c r="BA5" s="134"/>
      <c r="BB5" s="134"/>
      <c r="BC5" s="135"/>
      <c r="BD5" s="263" t="s">
        <v>2</v>
      </c>
      <c r="BE5" s="264"/>
      <c r="BF5" s="264"/>
      <c r="BG5" s="264"/>
      <c r="BH5" s="264"/>
      <c r="BI5" s="265"/>
      <c r="BJ5" s="96"/>
    </row>
    <row r="6" spans="1:62" ht="14.85" customHeight="1">
      <c r="A6" s="138"/>
      <c r="B6" s="66"/>
      <c r="C6" s="66"/>
      <c r="D6" s="66"/>
      <c r="E6" s="66"/>
      <c r="F6" s="266" t="s">
        <v>101</v>
      </c>
      <c r="G6" s="267"/>
      <c r="H6" s="138"/>
      <c r="I6" s="66"/>
      <c r="J6" s="66"/>
      <c r="K6" s="268" t="s">
        <v>100</v>
      </c>
      <c r="L6" s="268"/>
      <c r="M6" s="269"/>
      <c r="N6" s="138"/>
      <c r="O6" s="65"/>
      <c r="P6" s="65"/>
      <c r="Q6" s="65"/>
      <c r="R6" s="272" t="s">
        <v>99</v>
      </c>
      <c r="S6" s="273"/>
      <c r="T6" s="136"/>
      <c r="U6" s="65"/>
      <c r="V6" s="95"/>
      <c r="W6" s="268" t="s">
        <v>100</v>
      </c>
      <c r="X6" s="268"/>
      <c r="Y6" s="269"/>
      <c r="Z6" s="136"/>
      <c r="AA6" s="65"/>
      <c r="AB6" s="65"/>
      <c r="AC6" s="268" t="s">
        <v>100</v>
      </c>
      <c r="AD6" s="268"/>
      <c r="AE6" s="269"/>
      <c r="AF6" s="138"/>
      <c r="AG6" s="66"/>
      <c r="AH6" s="66"/>
      <c r="AI6" s="66"/>
      <c r="AJ6" s="266" t="s">
        <v>101</v>
      </c>
      <c r="AK6" s="267"/>
      <c r="AL6" s="138"/>
      <c r="AM6" s="66"/>
      <c r="AN6" s="66"/>
      <c r="AO6" s="268" t="s">
        <v>100</v>
      </c>
      <c r="AP6" s="268"/>
      <c r="AQ6" s="269"/>
      <c r="AR6" s="138"/>
      <c r="AS6" s="95"/>
      <c r="AT6" s="66"/>
      <c r="AU6" s="314" t="s">
        <v>100</v>
      </c>
      <c r="AV6" s="314"/>
      <c r="AW6" s="315"/>
      <c r="AX6" s="138"/>
      <c r="AY6" s="66"/>
      <c r="AZ6" s="66"/>
      <c r="BA6" s="66"/>
      <c r="BB6" s="266" t="s">
        <v>101</v>
      </c>
      <c r="BC6" s="267"/>
      <c r="BD6" s="138"/>
      <c r="BE6" s="66"/>
      <c r="BF6" s="66"/>
      <c r="BG6" s="66"/>
      <c r="BH6" s="266" t="s">
        <v>100</v>
      </c>
      <c r="BI6" s="267"/>
    </row>
    <row r="7" spans="1:62" ht="15.75">
      <c r="A7" s="140"/>
      <c r="B7" s="250" t="s">
        <v>3</v>
      </c>
      <c r="C7" s="250"/>
      <c r="D7" s="123"/>
      <c r="E7" s="123"/>
      <c r="F7" s="123"/>
      <c r="G7" s="141"/>
      <c r="H7" s="248" t="s">
        <v>3</v>
      </c>
      <c r="I7" s="123"/>
      <c r="J7" s="123"/>
      <c r="K7" s="123"/>
      <c r="L7" s="123"/>
      <c r="M7" s="141"/>
      <c r="N7" s="248" t="s">
        <v>3</v>
      </c>
      <c r="O7" s="123"/>
      <c r="P7" s="123"/>
      <c r="Q7" s="123"/>
      <c r="R7" s="123"/>
      <c r="S7" s="141"/>
      <c r="T7" s="140"/>
      <c r="U7" s="216"/>
      <c r="V7" s="249" t="s">
        <v>3</v>
      </c>
      <c r="W7" s="251"/>
      <c r="X7" s="216"/>
      <c r="Y7" s="216"/>
      <c r="Z7" s="203"/>
      <c r="AA7" s="67"/>
      <c r="AB7" s="249" t="s">
        <v>3</v>
      </c>
      <c r="AC7" s="113"/>
      <c r="AD7" s="113"/>
      <c r="AE7" s="204"/>
      <c r="AF7" s="248" t="s">
        <v>3</v>
      </c>
      <c r="AG7" s="113"/>
      <c r="AH7" s="113"/>
      <c r="AI7" s="113"/>
      <c r="AJ7" s="113"/>
      <c r="AK7" s="204"/>
      <c r="AL7" s="252" t="s">
        <v>3</v>
      </c>
      <c r="AM7" s="249"/>
      <c r="AN7" s="112"/>
      <c r="AO7" s="112"/>
      <c r="AP7" s="112"/>
      <c r="AQ7" s="206"/>
      <c r="AR7" s="248" t="s">
        <v>3</v>
      </c>
      <c r="AS7" s="112"/>
      <c r="AT7" s="112"/>
      <c r="AU7" s="112"/>
      <c r="AV7" s="112"/>
      <c r="AW7" s="206"/>
      <c r="AX7" s="248" t="s">
        <v>3</v>
      </c>
      <c r="AY7" s="249"/>
      <c r="AZ7" s="112"/>
      <c r="BA7" s="112"/>
      <c r="BB7" s="112"/>
      <c r="BC7" s="206"/>
      <c r="BD7" s="310" t="s">
        <v>3</v>
      </c>
      <c r="BE7" s="311"/>
      <c r="BF7" s="311"/>
      <c r="BG7" s="311"/>
      <c r="BH7" s="311"/>
      <c r="BI7" s="312"/>
    </row>
    <row r="8" spans="1:62" ht="15.75">
      <c r="A8" s="138"/>
      <c r="B8" s="68"/>
      <c r="C8" s="68"/>
      <c r="D8" s="68"/>
      <c r="E8" s="68"/>
      <c r="F8" s="68"/>
      <c r="G8" s="142"/>
      <c r="H8" s="167"/>
      <c r="I8" s="68"/>
      <c r="J8" s="68"/>
      <c r="K8" s="68"/>
      <c r="L8" s="68"/>
      <c r="M8" s="142"/>
      <c r="N8" s="138"/>
      <c r="O8" s="68"/>
      <c r="P8" s="68"/>
      <c r="Q8" s="68"/>
      <c r="R8" s="68"/>
      <c r="S8" s="142"/>
      <c r="T8" s="167"/>
      <c r="U8" s="68"/>
      <c r="V8" s="68"/>
      <c r="W8" s="68"/>
      <c r="X8" s="68"/>
      <c r="Y8" s="68"/>
      <c r="Z8" s="138"/>
      <c r="AA8" s="66"/>
      <c r="AB8" s="66"/>
      <c r="AC8" s="66"/>
      <c r="AD8" s="66"/>
      <c r="AE8" s="139"/>
      <c r="AF8" s="136"/>
      <c r="AG8" s="65"/>
      <c r="AH8" s="65"/>
      <c r="AI8" s="65"/>
      <c r="AJ8" s="65"/>
      <c r="AK8" s="137"/>
      <c r="AL8" s="253"/>
      <c r="AM8" s="254"/>
      <c r="AN8" s="65"/>
      <c r="AO8" s="65"/>
      <c r="AP8" s="65"/>
      <c r="AQ8" s="137"/>
      <c r="AR8" s="136"/>
      <c r="AS8" s="65"/>
      <c r="AT8" s="65"/>
      <c r="AU8" s="65"/>
      <c r="AV8" s="65"/>
      <c r="AW8" s="137"/>
      <c r="AX8" s="138"/>
      <c r="AY8" s="66"/>
      <c r="AZ8" s="66"/>
      <c r="BA8" s="66"/>
      <c r="BB8" s="66"/>
      <c r="BC8" s="139"/>
      <c r="BD8" s="138"/>
      <c r="BE8" s="66"/>
      <c r="BF8" s="66"/>
      <c r="BG8" s="66"/>
      <c r="BH8" s="66"/>
      <c r="BI8" s="139"/>
    </row>
    <row r="9" spans="1:62">
      <c r="A9" s="136"/>
      <c r="B9" s="280" t="s">
        <v>5</v>
      </c>
      <c r="C9" s="290"/>
      <c r="D9" s="290"/>
      <c r="E9" s="290"/>
      <c r="F9" s="290"/>
      <c r="G9" s="291"/>
      <c r="H9" s="286" t="s">
        <v>6</v>
      </c>
      <c r="I9" s="290"/>
      <c r="J9" s="290"/>
      <c r="K9" s="290"/>
      <c r="L9" s="290"/>
      <c r="M9" s="291"/>
      <c r="N9" s="217"/>
      <c r="O9" s="309" t="s">
        <v>35</v>
      </c>
      <c r="P9" s="309"/>
      <c r="Q9" s="309"/>
      <c r="R9" s="218"/>
      <c r="S9" s="219"/>
      <c r="T9" s="298" t="s">
        <v>22</v>
      </c>
      <c r="U9" s="309"/>
      <c r="V9" s="309"/>
      <c r="W9" s="309"/>
      <c r="X9" s="309"/>
      <c r="Y9" s="309"/>
      <c r="Z9" s="180" t="s">
        <v>25</v>
      </c>
      <c r="AA9" s="70" t="s">
        <v>26</v>
      </c>
      <c r="AB9" s="69"/>
      <c r="AC9" s="69"/>
      <c r="AD9" s="69"/>
      <c r="AE9" s="181"/>
      <c r="AF9" s="300" t="s">
        <v>27</v>
      </c>
      <c r="AG9" s="290"/>
      <c r="AH9" s="290"/>
      <c r="AI9" s="290"/>
      <c r="AJ9" s="290"/>
      <c r="AK9" s="291"/>
      <c r="AL9" s="298" t="s">
        <v>29</v>
      </c>
      <c r="AM9" s="271"/>
      <c r="AN9" s="271"/>
      <c r="AO9" s="271"/>
      <c r="AP9" s="271"/>
      <c r="AQ9" s="299"/>
      <c r="AR9" s="300" t="s">
        <v>30</v>
      </c>
      <c r="AS9" s="290"/>
      <c r="AT9" s="290"/>
      <c r="AU9" s="290"/>
      <c r="AV9" s="290"/>
      <c r="AW9" s="291"/>
      <c r="AX9" s="298" t="s">
        <v>32</v>
      </c>
      <c r="AY9" s="309"/>
      <c r="AZ9" s="309"/>
      <c r="BA9" s="309"/>
      <c r="BB9" s="309"/>
      <c r="BC9" s="313"/>
      <c r="BD9" s="203"/>
      <c r="BE9" s="290" t="s">
        <v>98</v>
      </c>
      <c r="BF9" s="290"/>
      <c r="BG9" s="290"/>
      <c r="BH9" s="290"/>
      <c r="BI9" s="291"/>
    </row>
    <row r="10" spans="1:62">
      <c r="A10" s="143" t="s">
        <v>7</v>
      </c>
      <c r="B10" s="292" t="s">
        <v>8</v>
      </c>
      <c r="C10" s="293"/>
      <c r="D10" s="293"/>
      <c r="E10" s="293"/>
      <c r="F10" s="293"/>
      <c r="G10" s="294"/>
      <c r="H10" s="295" t="s">
        <v>9</v>
      </c>
      <c r="I10" s="296"/>
      <c r="J10" s="296"/>
      <c r="K10" s="296"/>
      <c r="L10" s="296"/>
      <c r="M10" s="297"/>
      <c r="N10" s="180"/>
      <c r="O10" s="69"/>
      <c r="P10" s="69"/>
      <c r="Q10" s="69"/>
      <c r="R10" s="69"/>
      <c r="S10" s="181"/>
      <c r="T10" s="180"/>
      <c r="U10" s="69"/>
      <c r="V10" s="69"/>
      <c r="W10" s="69"/>
      <c r="X10" s="69"/>
      <c r="Y10" s="69"/>
      <c r="Z10" s="304"/>
      <c r="AA10" s="305"/>
      <c r="AB10" s="305"/>
      <c r="AC10" s="305"/>
      <c r="AD10" s="305"/>
      <c r="AE10" s="306"/>
      <c r="AF10" s="286" t="s">
        <v>28</v>
      </c>
      <c r="AG10" s="307"/>
      <c r="AH10" s="307"/>
      <c r="AI10" s="307"/>
      <c r="AJ10" s="307"/>
      <c r="AK10" s="308"/>
      <c r="AL10" s="301"/>
      <c r="AM10" s="285"/>
      <c r="AN10" s="285"/>
      <c r="AO10" s="285"/>
      <c r="AP10" s="285"/>
      <c r="AQ10" s="277"/>
      <c r="AR10" s="301" t="s">
        <v>31</v>
      </c>
      <c r="AS10" s="302"/>
      <c r="AT10" s="302"/>
      <c r="AU10" s="302"/>
      <c r="AV10" s="302"/>
      <c r="AW10" s="303"/>
      <c r="AX10" s="180"/>
      <c r="AY10" s="69"/>
      <c r="AZ10" s="69"/>
      <c r="BA10" s="69"/>
      <c r="BB10" s="69"/>
      <c r="BC10" s="181"/>
      <c r="BD10" s="212"/>
      <c r="BE10" s="69"/>
      <c r="BF10" s="69"/>
      <c r="BG10" s="69"/>
      <c r="BH10" s="69"/>
      <c r="BI10" s="181"/>
    </row>
    <row r="11" spans="1:62" ht="15">
      <c r="A11" s="144" t="s">
        <v>10</v>
      </c>
      <c r="B11" s="276" t="s">
        <v>11</v>
      </c>
      <c r="C11" s="285"/>
      <c r="D11" s="276" t="s">
        <v>12</v>
      </c>
      <c r="E11" s="285"/>
      <c r="F11" s="287" t="s">
        <v>13</v>
      </c>
      <c r="G11" s="288"/>
      <c r="H11" s="286" t="s">
        <v>11</v>
      </c>
      <c r="I11" s="285"/>
      <c r="J11" s="276" t="s">
        <v>12</v>
      </c>
      <c r="K11" s="285"/>
      <c r="L11" s="276" t="s">
        <v>13</v>
      </c>
      <c r="M11" s="277"/>
      <c r="N11" s="270" t="s">
        <v>23</v>
      </c>
      <c r="O11" s="271"/>
      <c r="P11" s="280" t="s">
        <v>12</v>
      </c>
      <c r="Q11" s="271"/>
      <c r="R11" s="278" t="s">
        <v>13</v>
      </c>
      <c r="S11" s="279"/>
      <c r="T11" s="270" t="s">
        <v>23</v>
      </c>
      <c r="U11" s="271"/>
      <c r="V11" s="280" t="s">
        <v>12</v>
      </c>
      <c r="W11" s="271"/>
      <c r="X11" s="280" t="s">
        <v>13</v>
      </c>
      <c r="Y11" s="271"/>
      <c r="Z11" s="270" t="s">
        <v>23</v>
      </c>
      <c r="AA11" s="271"/>
      <c r="AB11" s="280" t="s">
        <v>12</v>
      </c>
      <c r="AC11" s="271"/>
      <c r="AD11" s="278" t="s">
        <v>13</v>
      </c>
      <c r="AE11" s="279"/>
      <c r="AF11" s="270" t="s">
        <v>23</v>
      </c>
      <c r="AG11" s="271"/>
      <c r="AH11" s="280" t="s">
        <v>12</v>
      </c>
      <c r="AI11" s="271"/>
      <c r="AJ11" s="278" t="s">
        <v>13</v>
      </c>
      <c r="AK11" s="279"/>
      <c r="AL11" s="270" t="s">
        <v>11</v>
      </c>
      <c r="AM11" s="290"/>
      <c r="AN11" s="280" t="s">
        <v>12</v>
      </c>
      <c r="AO11" s="290"/>
      <c r="AP11" s="280" t="s">
        <v>13</v>
      </c>
      <c r="AQ11" s="291"/>
      <c r="AR11" s="270" t="s">
        <v>11</v>
      </c>
      <c r="AS11" s="290"/>
      <c r="AT11" s="280" t="s">
        <v>12</v>
      </c>
      <c r="AU11" s="290"/>
      <c r="AV11" s="280" t="s">
        <v>13</v>
      </c>
      <c r="AW11" s="291"/>
      <c r="AX11" s="270" t="s">
        <v>11</v>
      </c>
      <c r="AY11" s="290"/>
      <c r="AZ11" s="280" t="s">
        <v>12</v>
      </c>
      <c r="BA11" s="290"/>
      <c r="BB11" s="280" t="s">
        <v>13</v>
      </c>
      <c r="BC11" s="291"/>
      <c r="BD11" s="270" t="s">
        <v>11</v>
      </c>
      <c r="BE11" s="290"/>
      <c r="BF11" s="280" t="s">
        <v>12</v>
      </c>
      <c r="BG11" s="290"/>
      <c r="BH11" s="280" t="s">
        <v>13</v>
      </c>
      <c r="BI11" s="291"/>
    </row>
    <row r="12" spans="1:62" ht="14.25">
      <c r="A12" s="144" t="s">
        <v>14</v>
      </c>
      <c r="B12" s="229"/>
      <c r="C12" s="225"/>
      <c r="D12" s="229"/>
      <c r="E12" s="225"/>
      <c r="F12" s="230"/>
      <c r="G12" s="231"/>
      <c r="H12" s="228"/>
      <c r="I12" s="225"/>
      <c r="J12" s="229"/>
      <c r="K12" s="225"/>
      <c r="L12" s="230"/>
      <c r="M12" s="231"/>
      <c r="N12" s="136"/>
      <c r="O12" s="65"/>
      <c r="P12" s="65"/>
      <c r="Q12" s="65"/>
      <c r="R12" s="65"/>
      <c r="S12" s="137"/>
      <c r="T12" s="136"/>
      <c r="U12" s="65"/>
      <c r="V12" s="65"/>
      <c r="W12" s="65"/>
      <c r="X12" s="65"/>
      <c r="Y12" s="65"/>
      <c r="Z12" s="136"/>
      <c r="AA12" s="65"/>
      <c r="AB12" s="65"/>
      <c r="AC12" s="65"/>
      <c r="AD12" s="65"/>
      <c r="AE12" s="137"/>
      <c r="AF12" s="136"/>
      <c r="AG12" s="65"/>
      <c r="AH12" s="65"/>
      <c r="AI12" s="65"/>
      <c r="AJ12" s="65"/>
      <c r="AK12" s="137"/>
      <c r="AL12" s="136"/>
      <c r="AM12" s="65"/>
      <c r="AN12" s="65"/>
      <c r="AO12" s="65"/>
      <c r="AP12" s="65"/>
      <c r="AQ12" s="137"/>
      <c r="AR12" s="136"/>
      <c r="AS12" s="65"/>
      <c r="AT12" s="65"/>
      <c r="AU12" s="65"/>
      <c r="AV12" s="65"/>
      <c r="AW12" s="137"/>
      <c r="AX12" s="136"/>
      <c r="AY12" s="65"/>
      <c r="AZ12" s="65"/>
      <c r="BA12" s="65"/>
      <c r="BB12" s="65"/>
      <c r="BC12" s="137"/>
      <c r="BD12" s="136"/>
      <c r="BE12" s="65"/>
      <c r="BF12" s="65"/>
      <c r="BG12" s="65"/>
      <c r="BH12" s="65"/>
      <c r="BI12" s="137"/>
    </row>
    <row r="13" spans="1:62" ht="14.25">
      <c r="A13" s="138"/>
      <c r="B13" s="72"/>
      <c r="C13" s="73"/>
      <c r="D13" s="72"/>
      <c r="E13" s="73"/>
      <c r="F13" s="72"/>
      <c r="G13" s="145"/>
      <c r="H13" s="168"/>
      <c r="I13" s="73"/>
      <c r="J13" s="72"/>
      <c r="K13" s="73"/>
      <c r="L13" s="72"/>
      <c r="M13" s="145"/>
      <c r="N13" s="182"/>
      <c r="O13" s="71"/>
      <c r="P13" s="71"/>
      <c r="Q13" s="71"/>
      <c r="R13" s="71"/>
      <c r="S13" s="183"/>
      <c r="T13" s="182"/>
      <c r="U13" s="71"/>
      <c r="V13" s="71"/>
      <c r="W13" s="71"/>
      <c r="X13" s="71"/>
      <c r="Y13" s="71"/>
      <c r="Z13" s="205"/>
      <c r="AA13" s="222"/>
      <c r="AB13" s="222"/>
      <c r="AC13" s="222"/>
      <c r="AD13" s="222"/>
      <c r="AE13" s="223"/>
      <c r="AF13" s="205"/>
      <c r="AG13" s="222"/>
      <c r="AH13" s="222"/>
      <c r="AI13" s="222"/>
      <c r="AJ13" s="222"/>
      <c r="AK13" s="223"/>
      <c r="AL13" s="199"/>
      <c r="AM13" s="98"/>
      <c r="AN13" s="99"/>
      <c r="AO13" s="98"/>
      <c r="AP13" s="126"/>
      <c r="AQ13" s="207"/>
      <c r="AR13" s="228"/>
      <c r="AS13" s="225"/>
      <c r="AT13" s="229"/>
      <c r="AU13" s="225"/>
      <c r="AV13" s="230"/>
      <c r="AW13" s="231"/>
      <c r="AX13" s="168"/>
      <c r="AY13" s="73"/>
      <c r="AZ13" s="72"/>
      <c r="BA13" s="73"/>
      <c r="BB13" s="72"/>
      <c r="BC13" s="145"/>
      <c r="BD13" s="168"/>
      <c r="BE13" s="73"/>
      <c r="BF13" s="72"/>
      <c r="BG13" s="73"/>
      <c r="BH13" s="72"/>
      <c r="BI13" s="145"/>
    </row>
    <row r="14" spans="1:62">
      <c r="A14" s="146"/>
      <c r="B14" s="229" t="s">
        <v>15</v>
      </c>
      <c r="C14" s="229" t="s">
        <v>16</v>
      </c>
      <c r="D14" s="229" t="s">
        <v>15</v>
      </c>
      <c r="E14" s="229" t="s">
        <v>16</v>
      </c>
      <c r="F14" s="229" t="s">
        <v>17</v>
      </c>
      <c r="G14" s="147" t="s">
        <v>18</v>
      </c>
      <c r="H14" s="228" t="s">
        <v>19</v>
      </c>
      <c r="I14" s="229" t="s">
        <v>18</v>
      </c>
      <c r="J14" s="229" t="s">
        <v>17</v>
      </c>
      <c r="K14" s="229" t="s">
        <v>18</v>
      </c>
      <c r="L14" s="229" t="s">
        <v>19</v>
      </c>
      <c r="M14" s="147" t="s">
        <v>18</v>
      </c>
      <c r="N14" s="228" t="s">
        <v>15</v>
      </c>
      <c r="O14" s="229" t="s">
        <v>16</v>
      </c>
      <c r="P14" s="229" t="s">
        <v>15</v>
      </c>
      <c r="Q14" s="229" t="s">
        <v>16</v>
      </c>
      <c r="R14" s="229" t="s">
        <v>17</v>
      </c>
      <c r="S14" s="147" t="s">
        <v>18</v>
      </c>
      <c r="T14" s="228" t="s">
        <v>15</v>
      </c>
      <c r="U14" s="229" t="s">
        <v>16</v>
      </c>
      <c r="V14" s="229" t="s">
        <v>15</v>
      </c>
      <c r="W14" s="229" t="s">
        <v>16</v>
      </c>
      <c r="X14" s="229" t="s">
        <v>17</v>
      </c>
      <c r="Y14" s="229" t="s">
        <v>18</v>
      </c>
      <c r="Z14" s="228" t="s">
        <v>15</v>
      </c>
      <c r="AA14" s="229" t="s">
        <v>16</v>
      </c>
      <c r="AB14" s="229" t="s">
        <v>15</v>
      </c>
      <c r="AC14" s="229" t="s">
        <v>16</v>
      </c>
      <c r="AD14" s="229" t="s">
        <v>17</v>
      </c>
      <c r="AE14" s="147" t="s">
        <v>18</v>
      </c>
      <c r="AF14" s="228" t="s">
        <v>19</v>
      </c>
      <c r="AG14" s="229" t="s">
        <v>18</v>
      </c>
      <c r="AH14" s="229" t="s">
        <v>17</v>
      </c>
      <c r="AI14" s="229" t="s">
        <v>18</v>
      </c>
      <c r="AJ14" s="229" t="s">
        <v>19</v>
      </c>
      <c r="AK14" s="147" t="s">
        <v>18</v>
      </c>
      <c r="AL14" s="228" t="s">
        <v>15</v>
      </c>
      <c r="AM14" s="229" t="s">
        <v>16</v>
      </c>
      <c r="AN14" s="229" t="s">
        <v>15</v>
      </c>
      <c r="AO14" s="229" t="s">
        <v>16</v>
      </c>
      <c r="AP14" s="229" t="s">
        <v>17</v>
      </c>
      <c r="AQ14" s="147" t="s">
        <v>18</v>
      </c>
      <c r="AR14" s="228" t="s">
        <v>19</v>
      </c>
      <c r="AS14" s="229" t="s">
        <v>18</v>
      </c>
      <c r="AT14" s="229" t="s">
        <v>17</v>
      </c>
      <c r="AU14" s="229" t="s">
        <v>18</v>
      </c>
      <c r="AV14" s="229" t="s">
        <v>19</v>
      </c>
      <c r="AW14" s="147" t="s">
        <v>18</v>
      </c>
      <c r="AX14" s="228" t="s">
        <v>15</v>
      </c>
      <c r="AY14" s="229" t="s">
        <v>16</v>
      </c>
      <c r="AZ14" s="229" t="s">
        <v>15</v>
      </c>
      <c r="BA14" s="229" t="s">
        <v>16</v>
      </c>
      <c r="BB14" s="229" t="s">
        <v>17</v>
      </c>
      <c r="BC14" s="147" t="s">
        <v>18</v>
      </c>
      <c r="BD14" s="228" t="s">
        <v>15</v>
      </c>
      <c r="BE14" s="229" t="s">
        <v>16</v>
      </c>
      <c r="BF14" s="229" t="s">
        <v>15</v>
      </c>
      <c r="BG14" s="229" t="s">
        <v>16</v>
      </c>
      <c r="BH14" s="229" t="s">
        <v>17</v>
      </c>
      <c r="BI14" s="147" t="s">
        <v>18</v>
      </c>
    </row>
    <row r="15" spans="1:62">
      <c r="A15" s="148"/>
      <c r="B15" s="98"/>
      <c r="C15" s="99" t="s">
        <v>20</v>
      </c>
      <c r="D15" s="98"/>
      <c r="E15" s="99" t="s">
        <v>20</v>
      </c>
      <c r="F15" s="98"/>
      <c r="G15" s="149" t="s">
        <v>20</v>
      </c>
      <c r="H15" s="169"/>
      <c r="I15" s="99" t="s">
        <v>20</v>
      </c>
      <c r="J15" s="98"/>
      <c r="K15" s="99" t="s">
        <v>20</v>
      </c>
      <c r="L15" s="98"/>
      <c r="M15" s="149" t="s">
        <v>20</v>
      </c>
      <c r="N15" s="169"/>
      <c r="O15" s="99" t="s">
        <v>20</v>
      </c>
      <c r="P15" s="98"/>
      <c r="Q15" s="99" t="s">
        <v>20</v>
      </c>
      <c r="R15" s="98"/>
      <c r="S15" s="149" t="s">
        <v>20</v>
      </c>
      <c r="T15" s="199"/>
      <c r="U15" s="99" t="s">
        <v>20</v>
      </c>
      <c r="V15" s="99"/>
      <c r="W15" s="99" t="s">
        <v>20</v>
      </c>
      <c r="X15" s="99"/>
      <c r="Y15" s="99" t="s">
        <v>20</v>
      </c>
      <c r="Z15" s="199"/>
      <c r="AA15" s="99" t="s">
        <v>20</v>
      </c>
      <c r="AB15" s="99"/>
      <c r="AC15" s="99" t="s">
        <v>20</v>
      </c>
      <c r="AD15" s="99"/>
      <c r="AE15" s="149" t="s">
        <v>20</v>
      </c>
      <c r="AF15" s="199"/>
      <c r="AG15" s="99" t="s">
        <v>20</v>
      </c>
      <c r="AH15" s="99"/>
      <c r="AI15" s="99" t="s">
        <v>20</v>
      </c>
      <c r="AJ15" s="99"/>
      <c r="AK15" s="149" t="s">
        <v>20</v>
      </c>
      <c r="AL15" s="169"/>
      <c r="AM15" s="99" t="s">
        <v>20</v>
      </c>
      <c r="AN15" s="98"/>
      <c r="AO15" s="99" t="s">
        <v>20</v>
      </c>
      <c r="AP15" s="98"/>
      <c r="AQ15" s="149" t="s">
        <v>20</v>
      </c>
      <c r="AR15" s="169"/>
      <c r="AS15" s="99" t="s">
        <v>20</v>
      </c>
      <c r="AT15" s="98"/>
      <c r="AU15" s="99" t="s">
        <v>20</v>
      </c>
      <c r="AV15" s="98"/>
      <c r="AW15" s="149" t="s">
        <v>20</v>
      </c>
      <c r="AX15" s="169"/>
      <c r="AY15" s="99" t="s">
        <v>20</v>
      </c>
      <c r="AZ15" s="98"/>
      <c r="BA15" s="99" t="s">
        <v>20</v>
      </c>
      <c r="BB15" s="98"/>
      <c r="BC15" s="149" t="s">
        <v>20</v>
      </c>
      <c r="BD15" s="169"/>
      <c r="BE15" s="99" t="s">
        <v>20</v>
      </c>
      <c r="BF15" s="98"/>
      <c r="BG15" s="99" t="s">
        <v>20</v>
      </c>
      <c r="BH15" s="98"/>
      <c r="BI15" s="149" t="s">
        <v>20</v>
      </c>
    </row>
    <row r="16" spans="1:62">
      <c r="A16" s="228" t="s">
        <v>21</v>
      </c>
      <c r="B16" s="226">
        <v>2</v>
      </c>
      <c r="C16" s="226">
        <v>3</v>
      </c>
      <c r="D16" s="226">
        <v>4</v>
      </c>
      <c r="E16" s="226">
        <v>5</v>
      </c>
      <c r="F16" s="226">
        <v>6</v>
      </c>
      <c r="G16" s="227">
        <v>7</v>
      </c>
      <c r="H16" s="224">
        <v>8</v>
      </c>
      <c r="I16" s="226">
        <v>9</v>
      </c>
      <c r="J16" s="226">
        <v>10</v>
      </c>
      <c r="K16" s="226">
        <v>11</v>
      </c>
      <c r="L16" s="226">
        <v>12</v>
      </c>
      <c r="M16" s="227">
        <v>13</v>
      </c>
      <c r="N16" s="224">
        <v>14</v>
      </c>
      <c r="O16" s="226">
        <v>15</v>
      </c>
      <c r="P16" s="226">
        <v>16</v>
      </c>
      <c r="Q16" s="226">
        <v>17</v>
      </c>
      <c r="R16" s="226">
        <v>18</v>
      </c>
      <c r="S16" s="227">
        <v>19</v>
      </c>
      <c r="T16" s="224">
        <v>20</v>
      </c>
      <c r="U16" s="226">
        <v>21</v>
      </c>
      <c r="V16" s="226">
        <v>22</v>
      </c>
      <c r="W16" s="226">
        <v>23</v>
      </c>
      <c r="X16" s="226">
        <v>24</v>
      </c>
      <c r="Y16" s="226">
        <v>25</v>
      </c>
      <c r="Z16" s="224">
        <v>26</v>
      </c>
      <c r="AA16" s="226">
        <v>27</v>
      </c>
      <c r="AB16" s="226">
        <v>28</v>
      </c>
      <c r="AC16" s="226">
        <v>29</v>
      </c>
      <c r="AD16" s="226">
        <v>30</v>
      </c>
      <c r="AE16" s="227">
        <v>31</v>
      </c>
      <c r="AF16" s="224">
        <v>32</v>
      </c>
      <c r="AG16" s="226">
        <v>33</v>
      </c>
      <c r="AH16" s="226">
        <v>34</v>
      </c>
      <c r="AI16" s="226">
        <v>35</v>
      </c>
      <c r="AJ16" s="226">
        <v>36</v>
      </c>
      <c r="AK16" s="227">
        <v>37</v>
      </c>
      <c r="AL16" s="224">
        <v>38</v>
      </c>
      <c r="AM16" s="226">
        <v>39</v>
      </c>
      <c r="AN16" s="226">
        <v>40</v>
      </c>
      <c r="AO16" s="226">
        <v>41</v>
      </c>
      <c r="AP16" s="226">
        <v>42</v>
      </c>
      <c r="AQ16" s="227">
        <v>43</v>
      </c>
      <c r="AR16" s="224">
        <v>44</v>
      </c>
      <c r="AS16" s="226">
        <v>45</v>
      </c>
      <c r="AT16" s="226">
        <v>46</v>
      </c>
      <c r="AU16" s="226">
        <v>47</v>
      </c>
      <c r="AV16" s="226">
        <v>48</v>
      </c>
      <c r="AW16" s="227">
        <v>49</v>
      </c>
      <c r="AX16" s="208">
        <v>50</v>
      </c>
      <c r="AY16" s="100">
        <v>51</v>
      </c>
      <c r="AZ16" s="100">
        <v>52</v>
      </c>
      <c r="BA16" s="100">
        <v>53</v>
      </c>
      <c r="BB16" s="100">
        <v>54</v>
      </c>
      <c r="BC16" s="209">
        <v>55</v>
      </c>
      <c r="BD16" s="208">
        <v>56</v>
      </c>
      <c r="BE16" s="100">
        <v>57</v>
      </c>
      <c r="BF16" s="100">
        <v>58</v>
      </c>
      <c r="BG16" s="100">
        <v>59</v>
      </c>
      <c r="BH16" s="100">
        <v>60</v>
      </c>
      <c r="BI16" s="209">
        <v>61</v>
      </c>
    </row>
    <row r="17" spans="1:61">
      <c r="A17" s="150"/>
      <c r="B17" s="220"/>
      <c r="C17" s="220"/>
      <c r="D17" s="220"/>
      <c r="E17" s="220"/>
      <c r="F17" s="220"/>
      <c r="G17" s="221"/>
      <c r="H17" s="148"/>
      <c r="I17" s="220"/>
      <c r="J17" s="101"/>
      <c r="K17" s="101"/>
      <c r="L17" s="101"/>
      <c r="M17" s="170"/>
      <c r="N17" s="184"/>
      <c r="O17" s="103"/>
      <c r="P17" s="102"/>
      <c r="Q17" s="103"/>
      <c r="R17" s="102"/>
      <c r="S17" s="185"/>
      <c r="T17" s="184"/>
      <c r="U17" s="103"/>
      <c r="V17" s="102"/>
      <c r="W17" s="103"/>
      <c r="X17" s="102"/>
      <c r="Y17" s="103"/>
      <c r="Z17" s="184"/>
      <c r="AA17" s="103"/>
      <c r="AB17" s="102"/>
      <c r="AC17" s="103"/>
      <c r="AD17" s="102"/>
      <c r="AE17" s="185"/>
      <c r="AF17" s="184"/>
      <c r="AG17" s="103"/>
      <c r="AH17" s="102"/>
      <c r="AI17" s="101"/>
      <c r="AJ17" s="101"/>
      <c r="AK17" s="170"/>
      <c r="AL17" s="184"/>
      <c r="AM17" s="103"/>
      <c r="AN17" s="102"/>
      <c r="AO17" s="103"/>
      <c r="AP17" s="102"/>
      <c r="AQ17" s="185"/>
      <c r="AR17" s="184"/>
      <c r="AS17" s="103"/>
      <c r="AT17" s="102"/>
      <c r="AU17" s="101"/>
      <c r="AV17" s="101"/>
      <c r="AW17" s="170"/>
      <c r="AX17" s="210"/>
      <c r="AY17" s="105"/>
      <c r="AZ17" s="104"/>
      <c r="BA17" s="105"/>
      <c r="BB17" s="104"/>
      <c r="BC17" s="211"/>
      <c r="BD17" s="210"/>
      <c r="BE17" s="105"/>
      <c r="BF17" s="104"/>
      <c r="BG17" s="105"/>
      <c r="BH17" s="104"/>
      <c r="BI17" s="211"/>
    </row>
    <row r="18" spans="1:61">
      <c r="A18" s="151">
        <v>2001</v>
      </c>
      <c r="B18" s="77">
        <v>5242</v>
      </c>
      <c r="C18" s="81">
        <v>3266</v>
      </c>
      <c r="D18" s="77">
        <v>16904</v>
      </c>
      <c r="E18" s="81">
        <v>1238.7</v>
      </c>
      <c r="F18" s="80">
        <v>22146</v>
      </c>
      <c r="G18" s="152">
        <v>4504.7</v>
      </c>
      <c r="H18" s="171">
        <v>728</v>
      </c>
      <c r="I18" s="81">
        <v>7283.82</v>
      </c>
      <c r="J18" s="77">
        <v>5439</v>
      </c>
      <c r="K18" s="81">
        <v>15375.7</v>
      </c>
      <c r="L18" s="80">
        <v>6167</v>
      </c>
      <c r="M18" s="152">
        <v>22659.599999999999</v>
      </c>
      <c r="N18" s="186" t="s">
        <v>24</v>
      </c>
      <c r="O18" s="76" t="s">
        <v>24</v>
      </c>
      <c r="P18" s="76" t="s">
        <v>24</v>
      </c>
      <c r="Q18" s="76" t="s">
        <v>24</v>
      </c>
      <c r="R18" s="124" t="s">
        <v>24</v>
      </c>
      <c r="S18" s="187" t="s">
        <v>24</v>
      </c>
      <c r="T18" s="171">
        <v>861</v>
      </c>
      <c r="U18" s="81">
        <v>26873.599999999999</v>
      </c>
      <c r="V18" s="77">
        <v>1660</v>
      </c>
      <c r="W18" s="81">
        <v>6277.7</v>
      </c>
      <c r="X18" s="80">
        <f>T18+V18</f>
        <v>2521</v>
      </c>
      <c r="Y18" s="200">
        <f>U18+W18</f>
        <v>33151.299999999996</v>
      </c>
      <c r="Z18" s="171">
        <v>2543</v>
      </c>
      <c r="AA18" s="81">
        <v>8633.9</v>
      </c>
      <c r="AB18" s="77">
        <v>29483</v>
      </c>
      <c r="AC18" s="81">
        <v>3969</v>
      </c>
      <c r="AD18" s="80">
        <f t="shared" ref="AD18:AD26" si="0">Z18+AB18</f>
        <v>32026</v>
      </c>
      <c r="AE18" s="152">
        <f t="shared" ref="AE18:AE28" si="1">AA18+AC18</f>
        <v>12602.9</v>
      </c>
      <c r="AF18" s="171">
        <v>7900</v>
      </c>
      <c r="AG18" s="81">
        <v>17998.3</v>
      </c>
      <c r="AH18" s="77">
        <v>77637</v>
      </c>
      <c r="AI18" s="81">
        <v>9691.1</v>
      </c>
      <c r="AJ18" s="80">
        <f>AF18+AH18</f>
        <v>85537</v>
      </c>
      <c r="AK18" s="152">
        <f>AG18+AI18</f>
        <v>27689.4</v>
      </c>
      <c r="AL18" s="171">
        <v>1463</v>
      </c>
      <c r="AM18" s="81">
        <v>8138.9</v>
      </c>
      <c r="AN18" s="77">
        <v>18154</v>
      </c>
      <c r="AO18" s="81">
        <v>1943.9</v>
      </c>
      <c r="AP18" s="80">
        <f>AL18+AN18</f>
        <v>19617</v>
      </c>
      <c r="AQ18" s="152">
        <f>AM18+AO18</f>
        <v>10082.799999999999</v>
      </c>
      <c r="AR18" s="171">
        <v>25884</v>
      </c>
      <c r="AS18" s="81">
        <v>40445.1</v>
      </c>
      <c r="AT18" s="77">
        <v>129697</v>
      </c>
      <c r="AU18" s="81">
        <v>18348.8</v>
      </c>
      <c r="AV18" s="80">
        <f>AR18+AT18</f>
        <v>155581</v>
      </c>
      <c r="AW18" s="152">
        <f>AS18+AU18</f>
        <v>58793.899999999994</v>
      </c>
      <c r="AX18" s="171">
        <v>2224</v>
      </c>
      <c r="AY18" s="81">
        <v>4904.7</v>
      </c>
      <c r="AZ18" s="77">
        <v>1781</v>
      </c>
      <c r="BA18" s="81">
        <v>4286.1000000000004</v>
      </c>
      <c r="BB18" s="80">
        <f t="shared" ref="BB18:BC25" si="2">AX18+AZ18</f>
        <v>4005</v>
      </c>
      <c r="BC18" s="152">
        <f t="shared" si="2"/>
        <v>9190.7999999999993</v>
      </c>
      <c r="BD18" s="186" t="s">
        <v>24</v>
      </c>
      <c r="BE18" s="76" t="s">
        <v>24</v>
      </c>
      <c r="BF18" s="76" t="s">
        <v>24</v>
      </c>
      <c r="BG18" s="76" t="s">
        <v>24</v>
      </c>
      <c r="BH18" s="124" t="s">
        <v>24</v>
      </c>
      <c r="BI18" s="187" t="s">
        <v>24</v>
      </c>
    </row>
    <row r="19" spans="1:61">
      <c r="A19" s="151">
        <v>2002</v>
      </c>
      <c r="B19" s="75">
        <v>5241</v>
      </c>
      <c r="C19" s="83">
        <v>3716.97</v>
      </c>
      <c r="D19" s="75">
        <v>17254</v>
      </c>
      <c r="E19" s="83">
        <v>1490.47</v>
      </c>
      <c r="F19" s="82">
        <f t="shared" ref="F19:G22" si="3">+B19+D19</f>
        <v>22495</v>
      </c>
      <c r="G19" s="153">
        <f t="shared" si="3"/>
        <v>5207.4399999999996</v>
      </c>
      <c r="H19" s="172">
        <v>742</v>
      </c>
      <c r="I19" s="83">
        <v>7474.17</v>
      </c>
      <c r="J19" s="75">
        <v>5583</v>
      </c>
      <c r="K19" s="83">
        <v>15730.94</v>
      </c>
      <c r="L19" s="82">
        <f t="shared" ref="L19:M21" si="4">+H19+J19</f>
        <v>6325</v>
      </c>
      <c r="M19" s="153">
        <f t="shared" si="4"/>
        <v>23205.11</v>
      </c>
      <c r="N19" s="188" t="s">
        <v>24</v>
      </c>
      <c r="O19" s="74" t="s">
        <v>24</v>
      </c>
      <c r="P19" s="74" t="s">
        <v>24</v>
      </c>
      <c r="Q19" s="74" t="s">
        <v>24</v>
      </c>
      <c r="R19" s="125" t="s">
        <v>24</v>
      </c>
      <c r="S19" s="189" t="s">
        <v>24</v>
      </c>
      <c r="T19" s="172">
        <v>893</v>
      </c>
      <c r="U19" s="83">
        <v>38469.01</v>
      </c>
      <c r="V19" s="75">
        <v>1854</v>
      </c>
      <c r="W19" s="83">
        <v>6889.51</v>
      </c>
      <c r="X19" s="82">
        <f t="shared" ref="X19:X29" si="5">T19+V19</f>
        <v>2747</v>
      </c>
      <c r="Y19" s="201">
        <f t="shared" ref="Y19:Y26" si="6">U19+W19</f>
        <v>45358.520000000004</v>
      </c>
      <c r="Z19" s="172">
        <v>2572</v>
      </c>
      <c r="AA19" s="83">
        <v>10431.31</v>
      </c>
      <c r="AB19" s="75">
        <v>30997</v>
      </c>
      <c r="AC19" s="83">
        <v>4465.4399999999996</v>
      </c>
      <c r="AD19" s="82">
        <f t="shared" si="0"/>
        <v>33569</v>
      </c>
      <c r="AE19" s="153">
        <f t="shared" si="1"/>
        <v>14896.75</v>
      </c>
      <c r="AF19" s="172">
        <v>7908</v>
      </c>
      <c r="AG19" s="83">
        <v>19535.32</v>
      </c>
      <c r="AH19" s="75">
        <v>81673</v>
      </c>
      <c r="AI19" s="83">
        <v>17377.86</v>
      </c>
      <c r="AJ19" s="82">
        <f>AF19+AH19</f>
        <v>89581</v>
      </c>
      <c r="AK19" s="153">
        <f>AG19+AI19</f>
        <v>36913.18</v>
      </c>
      <c r="AL19" s="172">
        <v>1462</v>
      </c>
      <c r="AM19" s="83">
        <v>9800.91</v>
      </c>
      <c r="AN19" s="75">
        <v>19095</v>
      </c>
      <c r="AO19" s="83">
        <v>4857.5600000000004</v>
      </c>
      <c r="AP19" s="82">
        <f t="shared" ref="AP19:AP26" si="7">AL19+AN19</f>
        <v>20557</v>
      </c>
      <c r="AQ19" s="153">
        <f t="shared" ref="AQ19:AQ25" si="8">AM19+AO19</f>
        <v>14658.470000000001</v>
      </c>
      <c r="AR19" s="172">
        <v>25848</v>
      </c>
      <c r="AS19" s="83">
        <v>53479.82</v>
      </c>
      <c r="AT19" s="75">
        <v>135665</v>
      </c>
      <c r="AU19" s="83">
        <v>23873.24</v>
      </c>
      <c r="AV19" s="82">
        <f t="shared" ref="AV19:AV26" si="9">AR19+AT19</f>
        <v>161513</v>
      </c>
      <c r="AW19" s="153">
        <f t="shared" ref="AW19:AW26" si="10">AS19+AU19</f>
        <v>77353.06</v>
      </c>
      <c r="AX19" s="172">
        <v>2304</v>
      </c>
      <c r="AY19" s="83">
        <v>5524.75</v>
      </c>
      <c r="AZ19" s="75">
        <v>18971</v>
      </c>
      <c r="BA19" s="83">
        <v>5110.37</v>
      </c>
      <c r="BB19" s="82">
        <f t="shared" si="2"/>
        <v>21275</v>
      </c>
      <c r="BC19" s="153">
        <f t="shared" si="2"/>
        <v>10635.119999999999</v>
      </c>
      <c r="BD19" s="188" t="s">
        <v>24</v>
      </c>
      <c r="BE19" s="74" t="s">
        <v>24</v>
      </c>
      <c r="BF19" s="74" t="s">
        <v>24</v>
      </c>
      <c r="BG19" s="74" t="s">
        <v>24</v>
      </c>
      <c r="BH19" s="125" t="s">
        <v>24</v>
      </c>
      <c r="BI19" s="189" t="s">
        <v>24</v>
      </c>
    </row>
    <row r="20" spans="1:61">
      <c r="A20" s="151">
        <v>2003</v>
      </c>
      <c r="B20" s="77">
        <v>5235</v>
      </c>
      <c r="C20" s="81">
        <v>4084.5</v>
      </c>
      <c r="D20" s="77">
        <v>17639</v>
      </c>
      <c r="E20" s="81">
        <v>1659.4</v>
      </c>
      <c r="F20" s="80">
        <f t="shared" si="3"/>
        <v>22874</v>
      </c>
      <c r="G20" s="152">
        <f t="shared" si="3"/>
        <v>5743.9</v>
      </c>
      <c r="H20" s="171">
        <v>755</v>
      </c>
      <c r="I20" s="81">
        <v>7979.2</v>
      </c>
      <c r="J20" s="77">
        <v>5731</v>
      </c>
      <c r="K20" s="81">
        <v>15876.7</v>
      </c>
      <c r="L20" s="80">
        <f t="shared" si="4"/>
        <v>6486</v>
      </c>
      <c r="M20" s="154">
        <f t="shared" si="4"/>
        <v>23855.9</v>
      </c>
      <c r="N20" s="186" t="s">
        <v>24</v>
      </c>
      <c r="O20" s="76" t="s">
        <v>24</v>
      </c>
      <c r="P20" s="76" t="s">
        <v>24</v>
      </c>
      <c r="Q20" s="76" t="s">
        <v>24</v>
      </c>
      <c r="R20" s="124" t="s">
        <v>24</v>
      </c>
      <c r="S20" s="187" t="s">
        <v>24</v>
      </c>
      <c r="T20" s="171">
        <v>927</v>
      </c>
      <c r="U20" s="81">
        <v>44286.7</v>
      </c>
      <c r="V20" s="77">
        <v>2014</v>
      </c>
      <c r="W20" s="81">
        <v>8557.7999999999993</v>
      </c>
      <c r="X20" s="80">
        <f t="shared" si="5"/>
        <v>2941</v>
      </c>
      <c r="Y20" s="200">
        <f t="shared" si="6"/>
        <v>52844.5</v>
      </c>
      <c r="Z20" s="171">
        <v>2627</v>
      </c>
      <c r="AA20" s="81">
        <v>12696</v>
      </c>
      <c r="AB20" s="77">
        <v>32629</v>
      </c>
      <c r="AC20" s="81">
        <v>5382.6</v>
      </c>
      <c r="AD20" s="80">
        <f t="shared" si="0"/>
        <v>35256</v>
      </c>
      <c r="AE20" s="152">
        <f t="shared" si="1"/>
        <v>18078.599999999999</v>
      </c>
      <c r="AF20" s="171">
        <v>7961</v>
      </c>
      <c r="AG20" s="81">
        <v>21016.6</v>
      </c>
      <c r="AH20" s="77">
        <v>86675</v>
      </c>
      <c r="AI20" s="81">
        <v>13205.2</v>
      </c>
      <c r="AJ20" s="80">
        <v>94636</v>
      </c>
      <c r="AK20" s="152">
        <f t="shared" ref="AK20:AK26" si="11">AG20+AI20</f>
        <v>34221.800000000003</v>
      </c>
      <c r="AL20" s="171">
        <v>1484</v>
      </c>
      <c r="AM20" s="81">
        <v>10755.2</v>
      </c>
      <c r="AN20" s="77">
        <v>20149</v>
      </c>
      <c r="AO20" s="81">
        <v>2551.6999999999998</v>
      </c>
      <c r="AP20" s="80">
        <f t="shared" si="7"/>
        <v>21633</v>
      </c>
      <c r="AQ20" s="152">
        <f t="shared" si="8"/>
        <v>13306.900000000001</v>
      </c>
      <c r="AR20" s="171">
        <v>25872</v>
      </c>
      <c r="AS20" s="81">
        <v>65010.1</v>
      </c>
      <c r="AT20" s="77">
        <v>142134</v>
      </c>
      <c r="AU20" s="81">
        <v>26659.1</v>
      </c>
      <c r="AV20" s="80">
        <f t="shared" si="9"/>
        <v>168006</v>
      </c>
      <c r="AW20" s="152">
        <f t="shared" si="10"/>
        <v>91669.2</v>
      </c>
      <c r="AX20" s="171">
        <v>2361</v>
      </c>
      <c r="AY20" s="81">
        <v>6016.1</v>
      </c>
      <c r="AZ20" s="77">
        <v>20196</v>
      </c>
      <c r="BA20" s="81">
        <v>6487.8</v>
      </c>
      <c r="BB20" s="80">
        <f t="shared" si="2"/>
        <v>22557</v>
      </c>
      <c r="BC20" s="152">
        <f t="shared" si="2"/>
        <v>12503.900000000001</v>
      </c>
      <c r="BD20" s="186" t="s">
        <v>24</v>
      </c>
      <c r="BE20" s="76" t="s">
        <v>24</v>
      </c>
      <c r="BF20" s="76" t="s">
        <v>24</v>
      </c>
      <c r="BG20" s="76" t="s">
        <v>24</v>
      </c>
      <c r="BH20" s="124" t="s">
        <v>24</v>
      </c>
      <c r="BI20" s="187" t="s">
        <v>24</v>
      </c>
    </row>
    <row r="21" spans="1:61">
      <c r="A21" s="151">
        <v>2004</v>
      </c>
      <c r="B21" s="75">
        <v>5255</v>
      </c>
      <c r="C21" s="83">
        <v>4377.3999999999996</v>
      </c>
      <c r="D21" s="75">
        <v>18115</v>
      </c>
      <c r="E21" s="83">
        <v>1789.81</v>
      </c>
      <c r="F21" s="82">
        <f t="shared" si="3"/>
        <v>23370</v>
      </c>
      <c r="G21" s="153">
        <f t="shared" si="3"/>
        <v>6167.2099999999991</v>
      </c>
      <c r="H21" s="172">
        <v>764</v>
      </c>
      <c r="I21" s="83">
        <v>9017.1299999999992</v>
      </c>
      <c r="J21" s="75">
        <v>5942</v>
      </c>
      <c r="K21" s="83">
        <v>16025.69</v>
      </c>
      <c r="L21" s="82">
        <f t="shared" si="4"/>
        <v>6706</v>
      </c>
      <c r="M21" s="155">
        <f t="shared" si="4"/>
        <v>25042.82</v>
      </c>
      <c r="N21" s="188" t="s">
        <v>24</v>
      </c>
      <c r="O21" s="74" t="s">
        <v>24</v>
      </c>
      <c r="P21" s="74" t="s">
        <v>24</v>
      </c>
      <c r="Q21" s="74" t="s">
        <v>24</v>
      </c>
      <c r="R21" s="125" t="s">
        <v>24</v>
      </c>
      <c r="S21" s="189" t="s">
        <v>24</v>
      </c>
      <c r="T21" s="172">
        <v>973</v>
      </c>
      <c r="U21" s="83">
        <v>54327.13</v>
      </c>
      <c r="V21" s="75">
        <v>2229</v>
      </c>
      <c r="W21" s="83">
        <v>8641.77</v>
      </c>
      <c r="X21" s="82">
        <f t="shared" si="5"/>
        <v>3202</v>
      </c>
      <c r="Y21" s="201">
        <f t="shared" si="6"/>
        <v>62968.899999999994</v>
      </c>
      <c r="Z21" s="172">
        <v>2731</v>
      </c>
      <c r="AA21" s="83">
        <v>14053.48</v>
      </c>
      <c r="AB21" s="75">
        <v>35216</v>
      </c>
      <c r="AC21" s="83">
        <v>8824.86</v>
      </c>
      <c r="AD21" s="82">
        <f t="shared" si="0"/>
        <v>37947</v>
      </c>
      <c r="AE21" s="153">
        <f t="shared" si="1"/>
        <v>22878.34</v>
      </c>
      <c r="AF21" s="172">
        <v>8109</v>
      </c>
      <c r="AG21" s="83">
        <v>23068.28</v>
      </c>
      <c r="AH21" s="75">
        <v>92535</v>
      </c>
      <c r="AI21" s="83">
        <v>14162.13</v>
      </c>
      <c r="AJ21" s="82">
        <f t="shared" ref="AJ21:AJ29" si="12">AF21+AH21</f>
        <v>100644</v>
      </c>
      <c r="AK21" s="153">
        <f t="shared" si="11"/>
        <v>37230.409999999996</v>
      </c>
      <c r="AL21" s="172">
        <v>1500</v>
      </c>
      <c r="AM21" s="83">
        <v>11104.37</v>
      </c>
      <c r="AN21" s="75">
        <v>21468</v>
      </c>
      <c r="AO21" s="83">
        <v>2819.57</v>
      </c>
      <c r="AP21" s="82">
        <f t="shared" si="7"/>
        <v>22968</v>
      </c>
      <c r="AQ21" s="153">
        <f t="shared" si="8"/>
        <v>13923.94</v>
      </c>
      <c r="AR21" s="172">
        <v>25997</v>
      </c>
      <c r="AS21" s="83">
        <v>69998.38</v>
      </c>
      <c r="AT21" s="75">
        <v>149597</v>
      </c>
      <c r="AU21" s="83">
        <v>29463.56</v>
      </c>
      <c r="AV21" s="82">
        <f t="shared" si="9"/>
        <v>175594</v>
      </c>
      <c r="AW21" s="153">
        <f t="shared" si="10"/>
        <v>99461.94</v>
      </c>
      <c r="AX21" s="172">
        <v>2404</v>
      </c>
      <c r="AY21" s="83">
        <v>6261.71</v>
      </c>
      <c r="AZ21" s="75">
        <v>21708</v>
      </c>
      <c r="BA21" s="83">
        <v>8011.68</v>
      </c>
      <c r="BB21" s="82">
        <f t="shared" si="2"/>
        <v>24112</v>
      </c>
      <c r="BC21" s="153">
        <f t="shared" si="2"/>
        <v>14273.39</v>
      </c>
      <c r="BD21" s="188" t="s">
        <v>24</v>
      </c>
      <c r="BE21" s="74" t="s">
        <v>24</v>
      </c>
      <c r="BF21" s="74" t="s">
        <v>24</v>
      </c>
      <c r="BG21" s="74" t="s">
        <v>24</v>
      </c>
      <c r="BH21" s="125" t="s">
        <v>24</v>
      </c>
      <c r="BI21" s="189" t="s">
        <v>24</v>
      </c>
    </row>
    <row r="22" spans="1:61">
      <c r="A22" s="151">
        <v>2005</v>
      </c>
      <c r="B22" s="77">
        <v>5260</v>
      </c>
      <c r="C22" s="81">
        <v>4770.37</v>
      </c>
      <c r="D22" s="77">
        <v>18670</v>
      </c>
      <c r="E22" s="81">
        <v>2284.7600000000002</v>
      </c>
      <c r="F22" s="80">
        <f t="shared" si="3"/>
        <v>23930</v>
      </c>
      <c r="G22" s="154">
        <f t="shared" si="3"/>
        <v>7055.13</v>
      </c>
      <c r="H22" s="171">
        <v>774</v>
      </c>
      <c r="I22" s="81">
        <v>9131.09</v>
      </c>
      <c r="J22" s="77">
        <v>6330</v>
      </c>
      <c r="K22" s="81">
        <v>15295.85</v>
      </c>
      <c r="L22" s="80">
        <f t="shared" ref="L22:L29" si="13">+H22+J22</f>
        <v>7104</v>
      </c>
      <c r="M22" s="154">
        <f>+I22+K22+0.1</f>
        <v>24427.040000000001</v>
      </c>
      <c r="N22" s="186" t="s">
        <v>24</v>
      </c>
      <c r="O22" s="76" t="s">
        <v>24</v>
      </c>
      <c r="P22" s="76" t="s">
        <v>24</v>
      </c>
      <c r="Q22" s="76" t="s">
        <v>24</v>
      </c>
      <c r="R22" s="124" t="s">
        <v>24</v>
      </c>
      <c r="S22" s="187" t="s">
        <v>24</v>
      </c>
      <c r="T22" s="171">
        <v>1028</v>
      </c>
      <c r="U22" s="81">
        <v>94020.91</v>
      </c>
      <c r="V22" s="77">
        <v>2532</v>
      </c>
      <c r="W22" s="81">
        <v>9034.69</v>
      </c>
      <c r="X22" s="80">
        <f t="shared" si="5"/>
        <v>3560</v>
      </c>
      <c r="Y22" s="200">
        <f t="shared" si="6"/>
        <v>103055.6</v>
      </c>
      <c r="Z22" s="171">
        <v>2840</v>
      </c>
      <c r="AA22" s="81">
        <v>15364.89</v>
      </c>
      <c r="AB22" s="77">
        <v>39343</v>
      </c>
      <c r="AC22" s="81">
        <v>15517.14</v>
      </c>
      <c r="AD22" s="80">
        <f t="shared" si="0"/>
        <v>42183</v>
      </c>
      <c r="AE22" s="152">
        <f t="shared" si="1"/>
        <v>30882.03</v>
      </c>
      <c r="AF22" s="171">
        <v>8275</v>
      </c>
      <c r="AG22" s="81">
        <v>29312</v>
      </c>
      <c r="AH22" s="77">
        <v>100667</v>
      </c>
      <c r="AI22" s="81">
        <v>18654.28</v>
      </c>
      <c r="AJ22" s="80">
        <f t="shared" si="12"/>
        <v>108942</v>
      </c>
      <c r="AK22" s="152">
        <f t="shared" si="11"/>
        <v>47966.28</v>
      </c>
      <c r="AL22" s="171">
        <v>1552</v>
      </c>
      <c r="AM22" s="81">
        <v>49281.79</v>
      </c>
      <c r="AN22" s="77">
        <v>23076</v>
      </c>
      <c r="AO22" s="81">
        <v>3334.52</v>
      </c>
      <c r="AP22" s="80">
        <f t="shared" si="7"/>
        <v>24628</v>
      </c>
      <c r="AQ22" s="152">
        <f t="shared" si="8"/>
        <v>52616.31</v>
      </c>
      <c r="AR22" s="171">
        <v>26035</v>
      </c>
      <c r="AS22" s="81">
        <v>75578.009999999995</v>
      </c>
      <c r="AT22" s="77">
        <v>159503</v>
      </c>
      <c r="AU22" s="81">
        <v>36235.660000000003</v>
      </c>
      <c r="AV22" s="80">
        <f t="shared" si="9"/>
        <v>185538</v>
      </c>
      <c r="AW22" s="152">
        <f t="shared" si="10"/>
        <v>111813.67</v>
      </c>
      <c r="AX22" s="171">
        <v>2494</v>
      </c>
      <c r="AY22" s="81">
        <v>6593.22</v>
      </c>
      <c r="AZ22" s="77">
        <v>23463</v>
      </c>
      <c r="BA22" s="81">
        <v>9282.27</v>
      </c>
      <c r="BB22" s="80">
        <f t="shared" si="2"/>
        <v>25957</v>
      </c>
      <c r="BC22" s="152">
        <f t="shared" si="2"/>
        <v>15875.490000000002</v>
      </c>
      <c r="BD22" s="186" t="s">
        <v>24</v>
      </c>
      <c r="BE22" s="76" t="s">
        <v>24</v>
      </c>
      <c r="BF22" s="76" t="s">
        <v>24</v>
      </c>
      <c r="BG22" s="76" t="s">
        <v>24</v>
      </c>
      <c r="BH22" s="124" t="s">
        <v>24</v>
      </c>
      <c r="BI22" s="187" t="s">
        <v>24</v>
      </c>
    </row>
    <row r="23" spans="1:61">
      <c r="A23" s="151">
        <v>2006</v>
      </c>
      <c r="B23" s="75">
        <v>5298</v>
      </c>
      <c r="C23" s="83">
        <v>3771</v>
      </c>
      <c r="D23" s="75">
        <v>19658</v>
      </c>
      <c r="E23" s="83">
        <v>6338</v>
      </c>
      <c r="F23" s="82">
        <v>24956</v>
      </c>
      <c r="G23" s="153">
        <v>10109</v>
      </c>
      <c r="H23" s="172">
        <v>803</v>
      </c>
      <c r="I23" s="83">
        <v>8703</v>
      </c>
      <c r="J23" s="75">
        <v>6804</v>
      </c>
      <c r="K23" s="83">
        <v>6015</v>
      </c>
      <c r="L23" s="82">
        <f t="shared" si="13"/>
        <v>7607</v>
      </c>
      <c r="M23" s="155">
        <f t="shared" ref="M23:M28" si="14">+I23+K23</f>
        <v>14718</v>
      </c>
      <c r="N23" s="172">
        <v>30662</v>
      </c>
      <c r="O23" s="75">
        <v>124368</v>
      </c>
      <c r="P23" s="75">
        <v>74915</v>
      </c>
      <c r="Q23" s="75">
        <v>67441</v>
      </c>
      <c r="R23" s="82">
        <f t="shared" ref="R23:R29" si="15">N23+P23</f>
        <v>105577</v>
      </c>
      <c r="S23" s="190">
        <f t="shared" ref="S23:S28" si="16">O23+Q23</f>
        <v>191809</v>
      </c>
      <c r="T23" s="172">
        <v>1133</v>
      </c>
      <c r="U23" s="84">
        <v>53073</v>
      </c>
      <c r="V23" s="75">
        <v>2979</v>
      </c>
      <c r="W23" s="84">
        <v>9897</v>
      </c>
      <c r="X23" s="82">
        <f t="shared" si="5"/>
        <v>4112</v>
      </c>
      <c r="Y23" s="201">
        <f t="shared" si="6"/>
        <v>62970</v>
      </c>
      <c r="Z23" s="172">
        <v>3163</v>
      </c>
      <c r="AA23" s="83">
        <v>23617</v>
      </c>
      <c r="AB23" s="75">
        <v>46876</v>
      </c>
      <c r="AC23" s="83">
        <v>12035</v>
      </c>
      <c r="AD23" s="82">
        <f t="shared" si="0"/>
        <v>50039</v>
      </c>
      <c r="AE23" s="153">
        <f t="shared" si="1"/>
        <v>35652</v>
      </c>
      <c r="AF23" s="172">
        <v>8486</v>
      </c>
      <c r="AG23" s="83">
        <v>11611</v>
      </c>
      <c r="AH23" s="75">
        <v>110736</v>
      </c>
      <c r="AI23" s="83">
        <v>20302</v>
      </c>
      <c r="AJ23" s="82">
        <f t="shared" si="12"/>
        <v>119222</v>
      </c>
      <c r="AK23" s="153">
        <f t="shared" si="11"/>
        <v>31913</v>
      </c>
      <c r="AL23" s="172">
        <v>1609</v>
      </c>
      <c r="AM23" s="83">
        <v>14269</v>
      </c>
      <c r="AN23" s="75">
        <v>25086</v>
      </c>
      <c r="AO23" s="83">
        <v>6006</v>
      </c>
      <c r="AP23" s="82">
        <f t="shared" si="7"/>
        <v>26695</v>
      </c>
      <c r="AQ23" s="153">
        <f t="shared" si="8"/>
        <v>20275</v>
      </c>
      <c r="AR23" s="172">
        <v>26405</v>
      </c>
      <c r="AS23" s="83">
        <v>53300</v>
      </c>
      <c r="AT23" s="75">
        <v>174221</v>
      </c>
      <c r="AU23" s="83">
        <v>44794</v>
      </c>
      <c r="AV23" s="82">
        <f t="shared" si="9"/>
        <v>200626</v>
      </c>
      <c r="AW23" s="153">
        <f t="shared" si="10"/>
        <v>98094</v>
      </c>
      <c r="AX23" s="172">
        <v>2582</v>
      </c>
      <c r="AY23" s="84">
        <v>24621</v>
      </c>
      <c r="AZ23" s="75">
        <v>25641</v>
      </c>
      <c r="BA23" s="84">
        <v>13293</v>
      </c>
      <c r="BB23" s="82">
        <f t="shared" si="2"/>
        <v>28223</v>
      </c>
      <c r="BC23" s="153">
        <f t="shared" si="2"/>
        <v>37914</v>
      </c>
      <c r="BD23" s="188" t="s">
        <v>24</v>
      </c>
      <c r="BE23" s="74" t="s">
        <v>24</v>
      </c>
      <c r="BF23" s="74" t="s">
        <v>24</v>
      </c>
      <c r="BG23" s="74" t="s">
        <v>24</v>
      </c>
      <c r="BH23" s="125" t="s">
        <v>24</v>
      </c>
      <c r="BI23" s="189" t="s">
        <v>24</v>
      </c>
    </row>
    <row r="24" spans="1:61">
      <c r="A24" s="151">
        <v>2007</v>
      </c>
      <c r="B24" s="77">
        <v>3871</v>
      </c>
      <c r="C24" s="81">
        <v>4436</v>
      </c>
      <c r="D24" s="77">
        <v>16068</v>
      </c>
      <c r="E24" s="81">
        <v>6034</v>
      </c>
      <c r="F24" s="80">
        <v>19939</v>
      </c>
      <c r="G24" s="152">
        <v>10470</v>
      </c>
      <c r="H24" s="171">
        <v>734</v>
      </c>
      <c r="I24" s="81">
        <v>17629</v>
      </c>
      <c r="J24" s="77">
        <v>6842</v>
      </c>
      <c r="K24" s="81">
        <v>5766</v>
      </c>
      <c r="L24" s="80">
        <f t="shared" si="13"/>
        <v>7576</v>
      </c>
      <c r="M24" s="154">
        <f t="shared" si="14"/>
        <v>23395</v>
      </c>
      <c r="N24" s="171">
        <v>23371</v>
      </c>
      <c r="O24" s="77">
        <v>150844</v>
      </c>
      <c r="P24" s="77">
        <v>172848</v>
      </c>
      <c r="Q24" s="77">
        <v>83141</v>
      </c>
      <c r="R24" s="80">
        <f t="shared" si="15"/>
        <v>196219</v>
      </c>
      <c r="S24" s="191">
        <f t="shared" si="16"/>
        <v>233985</v>
      </c>
      <c r="T24" s="171">
        <v>907</v>
      </c>
      <c r="U24" s="85">
        <v>57026</v>
      </c>
      <c r="V24" s="77">
        <v>2987</v>
      </c>
      <c r="W24" s="85">
        <v>8070</v>
      </c>
      <c r="X24" s="80">
        <f t="shared" si="5"/>
        <v>3894</v>
      </c>
      <c r="Y24" s="200">
        <f t="shared" si="6"/>
        <v>65096</v>
      </c>
      <c r="Z24" s="171">
        <v>2990</v>
      </c>
      <c r="AA24" s="85">
        <v>46365</v>
      </c>
      <c r="AB24" s="77">
        <v>42965</v>
      </c>
      <c r="AC24" s="85">
        <v>13481</v>
      </c>
      <c r="AD24" s="80">
        <f t="shared" si="0"/>
        <v>45955</v>
      </c>
      <c r="AE24" s="152">
        <f t="shared" si="1"/>
        <v>59846</v>
      </c>
      <c r="AF24" s="171">
        <v>6247</v>
      </c>
      <c r="AG24" s="81">
        <v>15262</v>
      </c>
      <c r="AH24" s="77">
        <v>89120</v>
      </c>
      <c r="AI24" s="81">
        <v>25105</v>
      </c>
      <c r="AJ24" s="80">
        <f t="shared" si="12"/>
        <v>95367</v>
      </c>
      <c r="AK24" s="152">
        <f t="shared" si="11"/>
        <v>40367</v>
      </c>
      <c r="AL24" s="171">
        <v>1457</v>
      </c>
      <c r="AM24" s="81">
        <v>15395</v>
      </c>
      <c r="AN24" s="77">
        <v>21034</v>
      </c>
      <c r="AO24" s="81">
        <v>7179</v>
      </c>
      <c r="AP24" s="80">
        <f t="shared" si="7"/>
        <v>22491</v>
      </c>
      <c r="AQ24" s="152">
        <f t="shared" si="8"/>
        <v>22574</v>
      </c>
      <c r="AR24" s="171">
        <v>22444</v>
      </c>
      <c r="AS24" s="81">
        <v>65202</v>
      </c>
      <c r="AT24" s="77">
        <v>159687</v>
      </c>
      <c r="AU24" s="81">
        <v>52416</v>
      </c>
      <c r="AV24" s="80">
        <f t="shared" si="9"/>
        <v>182131</v>
      </c>
      <c r="AW24" s="152">
        <f t="shared" si="10"/>
        <v>117618</v>
      </c>
      <c r="AX24" s="171">
        <v>3065</v>
      </c>
      <c r="AY24" s="81">
        <v>33997</v>
      </c>
      <c r="AZ24" s="77">
        <v>30278</v>
      </c>
      <c r="BA24" s="81">
        <v>11452</v>
      </c>
      <c r="BB24" s="80">
        <f t="shared" si="2"/>
        <v>33343</v>
      </c>
      <c r="BC24" s="152">
        <f t="shared" si="2"/>
        <v>45449</v>
      </c>
      <c r="BD24" s="186" t="s">
        <v>24</v>
      </c>
      <c r="BE24" s="76" t="s">
        <v>24</v>
      </c>
      <c r="BF24" s="76" t="s">
        <v>24</v>
      </c>
      <c r="BG24" s="76" t="s">
        <v>24</v>
      </c>
      <c r="BH24" s="124" t="s">
        <v>24</v>
      </c>
      <c r="BI24" s="187" t="s">
        <v>24</v>
      </c>
    </row>
    <row r="25" spans="1:61">
      <c r="A25" s="151">
        <v>2008</v>
      </c>
      <c r="B25" s="75">
        <v>4122</v>
      </c>
      <c r="C25" s="83">
        <v>4826</v>
      </c>
      <c r="D25" s="75">
        <v>17226</v>
      </c>
      <c r="E25" s="83">
        <v>3167</v>
      </c>
      <c r="F25" s="82">
        <v>21348</v>
      </c>
      <c r="G25" s="155">
        <v>7993</v>
      </c>
      <c r="H25" s="172">
        <v>907</v>
      </c>
      <c r="I25" s="83">
        <v>20658</v>
      </c>
      <c r="J25" s="75">
        <v>7670</v>
      </c>
      <c r="K25" s="83">
        <v>4672</v>
      </c>
      <c r="L25" s="82">
        <f t="shared" si="13"/>
        <v>8577</v>
      </c>
      <c r="M25" s="155">
        <f t="shared" si="14"/>
        <v>25330</v>
      </c>
      <c r="N25" s="172">
        <v>24738</v>
      </c>
      <c r="O25" s="75">
        <v>182517</v>
      </c>
      <c r="P25" s="75">
        <v>179031</v>
      </c>
      <c r="Q25" s="75">
        <v>96816</v>
      </c>
      <c r="R25" s="82">
        <f t="shared" si="15"/>
        <v>203769</v>
      </c>
      <c r="S25" s="190">
        <f t="shared" si="16"/>
        <v>279333</v>
      </c>
      <c r="T25" s="172">
        <v>1111</v>
      </c>
      <c r="U25" s="84">
        <v>94786</v>
      </c>
      <c r="V25" s="75">
        <v>3726</v>
      </c>
      <c r="W25" s="84">
        <v>10981</v>
      </c>
      <c r="X25" s="82">
        <f t="shared" si="5"/>
        <v>4837</v>
      </c>
      <c r="Y25" s="201">
        <f t="shared" si="6"/>
        <v>105767</v>
      </c>
      <c r="Z25" s="172">
        <v>3527</v>
      </c>
      <c r="AA25" s="84">
        <v>66492</v>
      </c>
      <c r="AB25" s="75">
        <v>55480</v>
      </c>
      <c r="AC25" s="84">
        <v>24684</v>
      </c>
      <c r="AD25" s="82">
        <f t="shared" si="0"/>
        <v>59007</v>
      </c>
      <c r="AE25" s="153">
        <f t="shared" si="1"/>
        <v>91176</v>
      </c>
      <c r="AF25" s="172">
        <v>6998</v>
      </c>
      <c r="AG25" s="83">
        <v>20395</v>
      </c>
      <c r="AH25" s="75">
        <v>100515</v>
      </c>
      <c r="AI25" s="83">
        <v>31684</v>
      </c>
      <c r="AJ25" s="82">
        <f t="shared" si="12"/>
        <v>107513</v>
      </c>
      <c r="AK25" s="153">
        <f t="shared" si="11"/>
        <v>52079</v>
      </c>
      <c r="AL25" s="172">
        <v>1656</v>
      </c>
      <c r="AM25" s="83">
        <v>20066</v>
      </c>
      <c r="AN25" s="75">
        <v>22697</v>
      </c>
      <c r="AO25" s="83">
        <v>10530</v>
      </c>
      <c r="AP25" s="82">
        <f t="shared" si="7"/>
        <v>24353</v>
      </c>
      <c r="AQ25" s="153">
        <f t="shared" si="8"/>
        <v>30596</v>
      </c>
      <c r="AR25" s="172">
        <v>24308</v>
      </c>
      <c r="AS25" s="83">
        <v>92478</v>
      </c>
      <c r="AT25" s="75">
        <v>176426</v>
      </c>
      <c r="AU25" s="83">
        <v>76155</v>
      </c>
      <c r="AV25" s="82">
        <f t="shared" si="9"/>
        <v>200734</v>
      </c>
      <c r="AW25" s="153">
        <f t="shared" si="10"/>
        <v>168633</v>
      </c>
      <c r="AX25" s="172">
        <v>2735</v>
      </c>
      <c r="AY25" s="83">
        <v>35677</v>
      </c>
      <c r="AZ25" s="75">
        <v>32355</v>
      </c>
      <c r="BA25" s="83">
        <v>13423</v>
      </c>
      <c r="BB25" s="82">
        <f t="shared" si="2"/>
        <v>35090</v>
      </c>
      <c r="BC25" s="153">
        <f t="shared" si="2"/>
        <v>49100</v>
      </c>
      <c r="BD25" s="188" t="s">
        <v>24</v>
      </c>
      <c r="BE25" s="74" t="s">
        <v>24</v>
      </c>
      <c r="BF25" s="74" t="s">
        <v>24</v>
      </c>
      <c r="BG25" s="74" t="s">
        <v>24</v>
      </c>
      <c r="BH25" s="125" t="s">
        <v>24</v>
      </c>
      <c r="BI25" s="189" t="s">
        <v>24</v>
      </c>
    </row>
    <row r="26" spans="1:61">
      <c r="A26" s="151">
        <v>2009</v>
      </c>
      <c r="B26" s="77">
        <v>4113</v>
      </c>
      <c r="C26" s="81">
        <v>4990</v>
      </c>
      <c r="D26" s="77">
        <v>17699</v>
      </c>
      <c r="E26" s="81">
        <v>3508</v>
      </c>
      <c r="F26" s="80">
        <f t="shared" ref="F26:G29" si="17">+B26+D26</f>
        <v>21812</v>
      </c>
      <c r="G26" s="154">
        <f t="shared" si="17"/>
        <v>8498</v>
      </c>
      <c r="H26" s="171">
        <v>916</v>
      </c>
      <c r="I26" s="81">
        <v>20009</v>
      </c>
      <c r="J26" s="77">
        <v>8301</v>
      </c>
      <c r="K26" s="81">
        <v>5043</v>
      </c>
      <c r="L26" s="80">
        <f t="shared" si="13"/>
        <v>9217</v>
      </c>
      <c r="M26" s="154">
        <f t="shared" si="14"/>
        <v>25052</v>
      </c>
      <c r="N26" s="171">
        <v>25141</v>
      </c>
      <c r="O26" s="77">
        <v>188011</v>
      </c>
      <c r="P26" s="77">
        <v>180060</v>
      </c>
      <c r="Q26" s="77">
        <v>95158</v>
      </c>
      <c r="R26" s="80">
        <f t="shared" si="15"/>
        <v>205201</v>
      </c>
      <c r="S26" s="191">
        <f t="shared" si="16"/>
        <v>283169</v>
      </c>
      <c r="T26" s="171">
        <v>1351</v>
      </c>
      <c r="U26" s="85">
        <v>92292</v>
      </c>
      <c r="V26" s="77">
        <v>4578</v>
      </c>
      <c r="W26" s="85">
        <v>11873</v>
      </c>
      <c r="X26" s="80">
        <f t="shared" si="5"/>
        <v>5929</v>
      </c>
      <c r="Y26" s="200">
        <f t="shared" si="6"/>
        <v>104165</v>
      </c>
      <c r="Z26" s="171">
        <v>4066</v>
      </c>
      <c r="AA26" s="85">
        <v>48954</v>
      </c>
      <c r="AB26" s="77">
        <v>64218</v>
      </c>
      <c r="AC26" s="85">
        <v>28009</v>
      </c>
      <c r="AD26" s="80">
        <f t="shared" si="0"/>
        <v>68284</v>
      </c>
      <c r="AE26" s="152">
        <f t="shared" si="1"/>
        <v>76963</v>
      </c>
      <c r="AF26" s="171">
        <v>7357</v>
      </c>
      <c r="AG26" s="81">
        <v>20790</v>
      </c>
      <c r="AH26" s="77">
        <v>107862</v>
      </c>
      <c r="AI26" s="81">
        <v>36672</v>
      </c>
      <c r="AJ26" s="80">
        <f t="shared" si="12"/>
        <v>115219</v>
      </c>
      <c r="AK26" s="152">
        <f t="shared" si="11"/>
        <v>57462</v>
      </c>
      <c r="AL26" s="171">
        <v>1725</v>
      </c>
      <c r="AM26" s="81">
        <v>20385</v>
      </c>
      <c r="AN26" s="77">
        <v>24338</v>
      </c>
      <c r="AO26" s="81">
        <v>10898</v>
      </c>
      <c r="AP26" s="80">
        <f t="shared" si="7"/>
        <v>26063</v>
      </c>
      <c r="AQ26" s="152">
        <f>AM26+AO26</f>
        <v>31283</v>
      </c>
      <c r="AR26" s="171">
        <v>24449</v>
      </c>
      <c r="AS26" s="81">
        <v>93075</v>
      </c>
      <c r="AT26" s="77">
        <v>192548</v>
      </c>
      <c r="AU26" s="81">
        <v>78352</v>
      </c>
      <c r="AV26" s="80">
        <f t="shared" si="9"/>
        <v>216997</v>
      </c>
      <c r="AW26" s="152">
        <f t="shared" si="10"/>
        <v>171427</v>
      </c>
      <c r="AX26" s="171">
        <v>3515</v>
      </c>
      <c r="AY26" s="81">
        <v>35655</v>
      </c>
      <c r="AZ26" s="77">
        <v>35784</v>
      </c>
      <c r="BA26" s="81">
        <v>13977</v>
      </c>
      <c r="BB26" s="80">
        <f>AX26+AZ26</f>
        <v>39299</v>
      </c>
      <c r="BC26" s="152">
        <f>AY26+BA26+1</f>
        <v>49633</v>
      </c>
      <c r="BD26" s="186" t="s">
        <v>24</v>
      </c>
      <c r="BE26" s="76" t="s">
        <v>24</v>
      </c>
      <c r="BF26" s="76" t="s">
        <v>24</v>
      </c>
      <c r="BG26" s="76" t="s">
        <v>24</v>
      </c>
      <c r="BH26" s="124" t="s">
        <v>24</v>
      </c>
      <c r="BI26" s="187" t="s">
        <v>24</v>
      </c>
    </row>
    <row r="27" spans="1:61">
      <c r="A27" s="151">
        <v>2010</v>
      </c>
      <c r="B27" s="75">
        <v>4258</v>
      </c>
      <c r="C27" s="83">
        <v>5370</v>
      </c>
      <c r="D27" s="75">
        <v>18913</v>
      </c>
      <c r="E27" s="83">
        <v>4027.3</v>
      </c>
      <c r="F27" s="82">
        <f t="shared" si="17"/>
        <v>23171</v>
      </c>
      <c r="G27" s="155">
        <f t="shared" si="17"/>
        <v>9397.2999999999993</v>
      </c>
      <c r="H27" s="172">
        <v>961</v>
      </c>
      <c r="I27" s="83">
        <v>16403.7</v>
      </c>
      <c r="J27" s="75">
        <v>9085</v>
      </c>
      <c r="K27" s="83">
        <v>5205</v>
      </c>
      <c r="L27" s="82">
        <f t="shared" si="13"/>
        <v>10046</v>
      </c>
      <c r="M27" s="155">
        <f t="shared" si="14"/>
        <v>21608.7</v>
      </c>
      <c r="N27" s="172">
        <v>25658</v>
      </c>
      <c r="O27" s="75">
        <v>205825</v>
      </c>
      <c r="P27" s="75">
        <v>188861</v>
      </c>
      <c r="Q27" s="75">
        <v>108159</v>
      </c>
      <c r="R27" s="82">
        <f t="shared" si="15"/>
        <v>214519</v>
      </c>
      <c r="S27" s="190">
        <f t="shared" si="16"/>
        <v>313984</v>
      </c>
      <c r="T27" s="172">
        <v>1543</v>
      </c>
      <c r="U27" s="84">
        <v>107711.8</v>
      </c>
      <c r="V27" s="75">
        <v>5750</v>
      </c>
      <c r="W27" s="84">
        <v>12911.8</v>
      </c>
      <c r="X27" s="82">
        <f t="shared" si="5"/>
        <v>7293</v>
      </c>
      <c r="Y27" s="201">
        <f>U27+W27+0.1</f>
        <v>120623.70000000001</v>
      </c>
      <c r="Z27" s="172">
        <v>4364</v>
      </c>
      <c r="AA27" s="84">
        <v>59232.98</v>
      </c>
      <c r="AB27" s="75">
        <v>71054</v>
      </c>
      <c r="AC27" s="84">
        <v>34340</v>
      </c>
      <c r="AD27" s="82">
        <f>Z27+AB27-1</f>
        <v>75417</v>
      </c>
      <c r="AE27" s="153">
        <f t="shared" si="1"/>
        <v>93572.98000000001</v>
      </c>
      <c r="AF27" s="172">
        <v>7510</v>
      </c>
      <c r="AG27" s="83">
        <v>22647.8</v>
      </c>
      <c r="AH27" s="75">
        <v>118842</v>
      </c>
      <c r="AI27" s="83">
        <v>40813.599999999999</v>
      </c>
      <c r="AJ27" s="82">
        <f t="shared" si="12"/>
        <v>126352</v>
      </c>
      <c r="AK27" s="153">
        <f>AG27+AI27-0.1</f>
        <v>63461.299999999996</v>
      </c>
      <c r="AL27" s="172">
        <v>1786</v>
      </c>
      <c r="AM27" s="83">
        <v>25733.9</v>
      </c>
      <c r="AN27" s="75">
        <v>26266</v>
      </c>
      <c r="AO27" s="83">
        <v>12976.1</v>
      </c>
      <c r="AP27" s="82">
        <f>AL27+AN27</f>
        <v>28052</v>
      </c>
      <c r="AQ27" s="153">
        <f>AM27+AO27+0.1</f>
        <v>38710.1</v>
      </c>
      <c r="AR27" s="172">
        <v>25074</v>
      </c>
      <c r="AS27" s="83">
        <v>99518.5</v>
      </c>
      <c r="AT27" s="75">
        <v>214442</v>
      </c>
      <c r="AU27" s="83">
        <v>89360.3</v>
      </c>
      <c r="AV27" s="82">
        <f>AR27+AT27</f>
        <v>239516</v>
      </c>
      <c r="AW27" s="153">
        <f>AS27+AU27</f>
        <v>188878.8</v>
      </c>
      <c r="AX27" s="172">
        <v>3476</v>
      </c>
      <c r="AY27" s="83">
        <v>36292.6</v>
      </c>
      <c r="AZ27" s="75">
        <v>37285</v>
      </c>
      <c r="BA27" s="83">
        <v>17071.8</v>
      </c>
      <c r="BB27" s="82">
        <f>AX27+AZ27</f>
        <v>40761</v>
      </c>
      <c r="BC27" s="153">
        <f>AY27+BA27-0.1</f>
        <v>53364.299999999996</v>
      </c>
      <c r="BD27" s="213">
        <v>9425</v>
      </c>
      <c r="BE27" s="83">
        <v>79200.899999999994</v>
      </c>
      <c r="BF27" s="83">
        <v>69328</v>
      </c>
      <c r="BG27" s="83">
        <v>32090.3</v>
      </c>
      <c r="BH27" s="82">
        <f>BD27+BF27</f>
        <v>78753</v>
      </c>
      <c r="BI27" s="153">
        <f>BE27+BG27-0.1</f>
        <v>111291.09999999999</v>
      </c>
    </row>
    <row r="28" spans="1:61">
      <c r="A28" s="156">
        <v>2011</v>
      </c>
      <c r="B28" s="86">
        <v>2264</v>
      </c>
      <c r="C28" s="86">
        <v>5986.1</v>
      </c>
      <c r="D28" s="86">
        <v>15134</v>
      </c>
      <c r="E28" s="86">
        <v>5381.3</v>
      </c>
      <c r="F28" s="80">
        <f t="shared" si="17"/>
        <v>17398</v>
      </c>
      <c r="G28" s="154">
        <f t="shared" si="17"/>
        <v>11367.400000000001</v>
      </c>
      <c r="H28" s="173">
        <v>729</v>
      </c>
      <c r="I28" s="86">
        <v>21092.799999999999</v>
      </c>
      <c r="J28" s="86">
        <v>8244</v>
      </c>
      <c r="K28" s="94">
        <v>6661</v>
      </c>
      <c r="L28" s="87">
        <f t="shared" si="13"/>
        <v>8973</v>
      </c>
      <c r="M28" s="174">
        <f t="shared" si="14"/>
        <v>27753.8</v>
      </c>
      <c r="N28" s="171">
        <v>18807</v>
      </c>
      <c r="O28" s="77">
        <v>234234.1</v>
      </c>
      <c r="P28" s="77">
        <v>152635</v>
      </c>
      <c r="Q28" s="77">
        <v>139768.5</v>
      </c>
      <c r="R28" s="80">
        <f t="shared" si="15"/>
        <v>171442</v>
      </c>
      <c r="S28" s="191">
        <f t="shared" si="16"/>
        <v>374002.6</v>
      </c>
      <c r="T28" s="171">
        <v>1605</v>
      </c>
      <c r="U28" s="85">
        <v>181658.6</v>
      </c>
      <c r="V28" s="77">
        <v>7031</v>
      </c>
      <c r="W28" s="85">
        <v>24921.5</v>
      </c>
      <c r="X28" s="80">
        <f t="shared" si="5"/>
        <v>8636</v>
      </c>
      <c r="Y28" s="200">
        <f>U28+W28</f>
        <v>206580.1</v>
      </c>
      <c r="Z28" s="171">
        <v>4199</v>
      </c>
      <c r="AA28" s="85">
        <v>80286.8</v>
      </c>
      <c r="AB28" s="77">
        <v>71137</v>
      </c>
      <c r="AC28" s="85">
        <v>57360.6</v>
      </c>
      <c r="AD28" s="80">
        <f>Z28+AB28</f>
        <v>75336</v>
      </c>
      <c r="AE28" s="152">
        <f t="shared" si="1"/>
        <v>137647.4</v>
      </c>
      <c r="AF28" s="171">
        <v>5687</v>
      </c>
      <c r="AG28" s="81">
        <v>28108.3</v>
      </c>
      <c r="AH28" s="77">
        <v>110672</v>
      </c>
      <c r="AI28" s="81">
        <v>51985.599999999999</v>
      </c>
      <c r="AJ28" s="80">
        <f t="shared" si="12"/>
        <v>116359</v>
      </c>
      <c r="AK28" s="152">
        <f>AG28+AI28</f>
        <v>80093.899999999994</v>
      </c>
      <c r="AL28" s="171">
        <v>1397</v>
      </c>
      <c r="AM28" s="81">
        <v>34159.699999999997</v>
      </c>
      <c r="AN28" s="77">
        <v>22095</v>
      </c>
      <c r="AO28" s="81">
        <v>18335.3</v>
      </c>
      <c r="AP28" s="80">
        <f>AL28+AN28</f>
        <v>23492</v>
      </c>
      <c r="AQ28" s="152">
        <f>AM28+AO28</f>
        <v>52495</v>
      </c>
      <c r="AR28" s="171">
        <v>16707</v>
      </c>
      <c r="AS28" s="81">
        <v>138837.70000000001</v>
      </c>
      <c r="AT28" s="77">
        <v>191566</v>
      </c>
      <c r="AU28" s="81">
        <v>111517</v>
      </c>
      <c r="AV28" s="80">
        <f>AR28+AT28</f>
        <v>208273</v>
      </c>
      <c r="AW28" s="152">
        <f>AS28+AU28</f>
        <v>250354.7</v>
      </c>
      <c r="AX28" s="171">
        <v>2817</v>
      </c>
      <c r="AY28" s="81">
        <v>49624</v>
      </c>
      <c r="AZ28" s="77">
        <v>35978</v>
      </c>
      <c r="BA28" s="81">
        <v>21287.4</v>
      </c>
      <c r="BB28" s="80">
        <f>AX28+AZ28</f>
        <v>38795</v>
      </c>
      <c r="BC28" s="152">
        <f>AY28+BA28</f>
        <v>70911.399999999994</v>
      </c>
      <c r="BD28" s="214">
        <v>5434</v>
      </c>
      <c r="BE28" s="81">
        <v>94156.1</v>
      </c>
      <c r="BF28" s="81">
        <v>40417</v>
      </c>
      <c r="BG28" s="81">
        <v>42606.5</v>
      </c>
      <c r="BH28" s="80">
        <f>BD28+BF28</f>
        <v>45851</v>
      </c>
      <c r="BI28" s="152">
        <f>BE28+BG28</f>
        <v>136762.6</v>
      </c>
    </row>
    <row r="29" spans="1:61">
      <c r="A29" s="156">
        <v>2012</v>
      </c>
      <c r="B29" s="114">
        <v>2682</v>
      </c>
      <c r="C29" s="114" t="s">
        <v>36</v>
      </c>
      <c r="D29" s="114">
        <v>17202</v>
      </c>
      <c r="E29" s="114" t="s">
        <v>37</v>
      </c>
      <c r="F29" s="82">
        <f t="shared" si="17"/>
        <v>19884</v>
      </c>
      <c r="G29" s="155" t="s">
        <v>56</v>
      </c>
      <c r="H29" s="175">
        <v>764</v>
      </c>
      <c r="I29" s="114" t="s">
        <v>38</v>
      </c>
      <c r="J29" s="114">
        <v>9437</v>
      </c>
      <c r="K29" s="114" t="s">
        <v>39</v>
      </c>
      <c r="L29" s="115">
        <f t="shared" si="13"/>
        <v>10201</v>
      </c>
      <c r="M29" s="176" t="s">
        <v>57</v>
      </c>
      <c r="N29" s="175">
        <v>19138</v>
      </c>
      <c r="O29" s="114" t="s">
        <v>40</v>
      </c>
      <c r="P29" s="114">
        <v>165018</v>
      </c>
      <c r="Q29" s="114" t="s">
        <v>41</v>
      </c>
      <c r="R29" s="82">
        <f t="shared" si="15"/>
        <v>184156</v>
      </c>
      <c r="S29" s="192" t="s">
        <v>58</v>
      </c>
      <c r="T29" s="175">
        <v>1563</v>
      </c>
      <c r="U29" s="114" t="s">
        <v>42</v>
      </c>
      <c r="V29" s="114">
        <v>8178</v>
      </c>
      <c r="W29" s="114" t="s">
        <v>43</v>
      </c>
      <c r="X29" s="82">
        <f t="shared" si="5"/>
        <v>9741</v>
      </c>
      <c r="Y29" s="202" t="s">
        <v>59</v>
      </c>
      <c r="Z29" s="175">
        <v>4814</v>
      </c>
      <c r="AA29" s="114" t="s">
        <v>44</v>
      </c>
      <c r="AB29" s="114">
        <v>80904</v>
      </c>
      <c r="AC29" s="114" t="s">
        <v>45</v>
      </c>
      <c r="AD29" s="82">
        <f>Z29+AB29</f>
        <v>85718</v>
      </c>
      <c r="AE29" s="192" t="s">
        <v>60</v>
      </c>
      <c r="AF29" s="175">
        <v>5922</v>
      </c>
      <c r="AG29" s="114" t="s">
        <v>46</v>
      </c>
      <c r="AH29" s="114">
        <v>124445</v>
      </c>
      <c r="AI29" s="114" t="s">
        <v>47</v>
      </c>
      <c r="AJ29" s="82">
        <f t="shared" si="12"/>
        <v>130367</v>
      </c>
      <c r="AK29" s="153" t="s">
        <v>61</v>
      </c>
      <c r="AL29" s="175">
        <v>1444</v>
      </c>
      <c r="AM29" s="114" t="s">
        <v>48</v>
      </c>
      <c r="AN29" s="114">
        <v>24583</v>
      </c>
      <c r="AO29" s="114" t="s">
        <v>49</v>
      </c>
      <c r="AP29" s="82">
        <f>AL29+AN29</f>
        <v>26027</v>
      </c>
      <c r="AQ29" s="153" t="s">
        <v>62</v>
      </c>
      <c r="AR29" s="175">
        <v>17974</v>
      </c>
      <c r="AS29" s="114" t="s">
        <v>50</v>
      </c>
      <c r="AT29" s="114">
        <v>227722</v>
      </c>
      <c r="AU29" s="114" t="s">
        <v>51</v>
      </c>
      <c r="AV29" s="82">
        <f>AR29+AT29</f>
        <v>245696</v>
      </c>
      <c r="AW29" s="153" t="s">
        <v>63</v>
      </c>
      <c r="AX29" s="175">
        <v>2886</v>
      </c>
      <c r="AY29" s="114" t="s">
        <v>52</v>
      </c>
      <c r="AZ29" s="114">
        <v>42252</v>
      </c>
      <c r="BA29" s="114" t="s">
        <v>53</v>
      </c>
      <c r="BB29" s="82">
        <f>AX29+AZ29</f>
        <v>45138</v>
      </c>
      <c r="BC29" s="153" t="s">
        <v>64</v>
      </c>
      <c r="BD29" s="175">
        <v>5243</v>
      </c>
      <c r="BE29" s="114" t="s">
        <v>54</v>
      </c>
      <c r="BF29" s="114">
        <v>38590</v>
      </c>
      <c r="BG29" s="114" t="s">
        <v>55</v>
      </c>
      <c r="BH29" s="82">
        <f>BD29+BF29</f>
        <v>43833</v>
      </c>
      <c r="BI29" s="153" t="s">
        <v>65</v>
      </c>
    </row>
    <row r="30" spans="1:61">
      <c r="A30" s="156">
        <v>2013</v>
      </c>
      <c r="B30" s="127">
        <v>3026</v>
      </c>
      <c r="C30" s="128" t="s">
        <v>68</v>
      </c>
      <c r="D30" s="127">
        <v>19258</v>
      </c>
      <c r="E30" s="128" t="s">
        <v>69</v>
      </c>
      <c r="F30" s="129">
        <v>22284</v>
      </c>
      <c r="G30" s="157" t="s">
        <v>70</v>
      </c>
      <c r="H30" s="177">
        <v>780</v>
      </c>
      <c r="I30" s="128" t="s">
        <v>72</v>
      </c>
      <c r="J30" s="127">
        <v>10337</v>
      </c>
      <c r="K30" s="128" t="s">
        <v>73</v>
      </c>
      <c r="L30" s="129">
        <v>11117</v>
      </c>
      <c r="M30" s="157" t="s">
        <v>74</v>
      </c>
      <c r="N30" s="177">
        <v>19323</v>
      </c>
      <c r="O30" s="128" t="s">
        <v>75</v>
      </c>
      <c r="P30" s="127">
        <v>177324</v>
      </c>
      <c r="Q30" s="128" t="s">
        <v>76</v>
      </c>
      <c r="R30" s="129">
        <v>196647</v>
      </c>
      <c r="S30" s="157" t="s">
        <v>77</v>
      </c>
      <c r="T30" s="177">
        <v>1713</v>
      </c>
      <c r="U30" s="128" t="s">
        <v>78</v>
      </c>
      <c r="V30" s="127">
        <v>9671</v>
      </c>
      <c r="W30" s="128" t="s">
        <v>79</v>
      </c>
      <c r="X30" s="129">
        <v>11384</v>
      </c>
      <c r="Y30" s="130" t="s">
        <v>80</v>
      </c>
      <c r="Z30" s="177">
        <v>5305</v>
      </c>
      <c r="AA30" s="128" t="s">
        <v>81</v>
      </c>
      <c r="AB30" s="127">
        <v>90083</v>
      </c>
      <c r="AC30" s="128" t="s">
        <v>82</v>
      </c>
      <c r="AD30" s="129">
        <v>95388</v>
      </c>
      <c r="AE30" s="157" t="s">
        <v>83</v>
      </c>
      <c r="AF30" s="177">
        <v>6102</v>
      </c>
      <c r="AG30" s="128" t="s">
        <v>84</v>
      </c>
      <c r="AH30" s="127">
        <v>133946</v>
      </c>
      <c r="AI30" s="128" t="s">
        <v>85</v>
      </c>
      <c r="AJ30" s="129">
        <v>140048</v>
      </c>
      <c r="AK30" s="157" t="s">
        <v>86</v>
      </c>
      <c r="AL30" s="177">
        <v>1483</v>
      </c>
      <c r="AM30" s="128" t="s">
        <v>87</v>
      </c>
      <c r="AN30" s="127">
        <v>27091</v>
      </c>
      <c r="AO30" s="128" t="s">
        <v>88</v>
      </c>
      <c r="AP30" s="129">
        <v>28574</v>
      </c>
      <c r="AQ30" s="157" t="s">
        <v>89</v>
      </c>
      <c r="AR30" s="177">
        <v>18819</v>
      </c>
      <c r="AS30" s="128" t="s">
        <v>90</v>
      </c>
      <c r="AT30" s="127">
        <v>263460</v>
      </c>
      <c r="AU30" s="128" t="s">
        <v>91</v>
      </c>
      <c r="AV30" s="129">
        <v>282279</v>
      </c>
      <c r="AW30" s="157" t="s">
        <v>92</v>
      </c>
      <c r="AX30" s="177">
        <v>3050</v>
      </c>
      <c r="AY30" s="128" t="s">
        <v>71</v>
      </c>
      <c r="AZ30" s="127">
        <v>48722</v>
      </c>
      <c r="BA30" s="128" t="s">
        <v>93</v>
      </c>
      <c r="BB30" s="129">
        <v>51772</v>
      </c>
      <c r="BC30" s="157" t="s">
        <v>94</v>
      </c>
      <c r="BD30" s="177">
        <v>5229</v>
      </c>
      <c r="BE30" s="128" t="s">
        <v>95</v>
      </c>
      <c r="BF30" s="127">
        <v>38889</v>
      </c>
      <c r="BG30" s="128" t="s">
        <v>96</v>
      </c>
      <c r="BH30" s="129">
        <v>44118</v>
      </c>
      <c r="BI30" s="157" t="s">
        <v>97</v>
      </c>
    </row>
    <row r="31" spans="1:61">
      <c r="A31" s="156">
        <v>2014</v>
      </c>
      <c r="B31" s="233">
        <v>2814</v>
      </c>
      <c r="C31" s="233">
        <v>13237.55</v>
      </c>
      <c r="D31" s="233">
        <v>21230</v>
      </c>
      <c r="E31" s="233">
        <v>8826.1</v>
      </c>
      <c r="F31" s="233">
        <v>24044</v>
      </c>
      <c r="G31" s="233">
        <v>22063.65</v>
      </c>
      <c r="H31" s="172">
        <v>740</v>
      </c>
      <c r="I31" s="83">
        <v>25051.88</v>
      </c>
      <c r="J31" s="75">
        <v>10609</v>
      </c>
      <c r="K31" s="83">
        <v>14482.04</v>
      </c>
      <c r="L31" s="82">
        <v>11349</v>
      </c>
      <c r="M31" s="155">
        <v>39533.919999999998</v>
      </c>
      <c r="N31" s="172">
        <v>17740</v>
      </c>
      <c r="O31" s="75">
        <v>314480.69</v>
      </c>
      <c r="P31" s="75">
        <v>185162</v>
      </c>
      <c r="Q31" s="75">
        <v>217792.5</v>
      </c>
      <c r="R31" s="82">
        <v>202902</v>
      </c>
      <c r="S31" s="190">
        <v>532273.18999999994</v>
      </c>
      <c r="T31" s="172">
        <v>1719</v>
      </c>
      <c r="U31" s="84">
        <v>291762.98</v>
      </c>
      <c r="V31" s="75">
        <v>10924</v>
      </c>
      <c r="W31" s="84">
        <v>50312.2</v>
      </c>
      <c r="X31" s="82">
        <v>12643</v>
      </c>
      <c r="Y31" s="153">
        <v>342075.19</v>
      </c>
      <c r="Z31" s="172">
        <v>5291</v>
      </c>
      <c r="AA31" s="84">
        <v>119283.61</v>
      </c>
      <c r="AB31" s="75">
        <v>97244</v>
      </c>
      <c r="AC31" s="84">
        <v>78077.960000000006</v>
      </c>
      <c r="AD31" s="82">
        <v>102535</v>
      </c>
      <c r="AE31" s="153">
        <v>197361.57</v>
      </c>
      <c r="AF31" s="172">
        <v>6150</v>
      </c>
      <c r="AG31" s="83">
        <v>42036.99</v>
      </c>
      <c r="AH31" s="75">
        <v>138398</v>
      </c>
      <c r="AI31" s="83">
        <v>74706.53</v>
      </c>
      <c r="AJ31" s="82">
        <v>144548</v>
      </c>
      <c r="AK31" s="153">
        <v>116743.52</v>
      </c>
      <c r="AL31" s="172">
        <v>1434</v>
      </c>
      <c r="AM31" s="83">
        <v>66564.28</v>
      </c>
      <c r="AN31" s="75">
        <v>29006</v>
      </c>
      <c r="AO31" s="83">
        <v>26516.25</v>
      </c>
      <c r="AP31" s="82">
        <v>30440</v>
      </c>
      <c r="AQ31" s="153">
        <v>93080.53</v>
      </c>
      <c r="AR31" s="172">
        <v>18790</v>
      </c>
      <c r="AS31" s="83">
        <v>250997</v>
      </c>
      <c r="AT31" s="75">
        <v>299126</v>
      </c>
      <c r="AU31" s="83">
        <v>188064</v>
      </c>
      <c r="AV31" s="82">
        <v>317916</v>
      </c>
      <c r="AW31" s="153">
        <v>439061</v>
      </c>
      <c r="AX31" s="172">
        <v>3057</v>
      </c>
      <c r="AY31" s="83">
        <v>64984.37</v>
      </c>
      <c r="AZ31" s="75">
        <v>55540</v>
      </c>
      <c r="BA31" s="83">
        <v>32326.57</v>
      </c>
      <c r="BB31" s="82">
        <v>58597</v>
      </c>
      <c r="BC31" s="153">
        <v>97310.94</v>
      </c>
      <c r="BD31" s="175">
        <v>4673</v>
      </c>
      <c r="BE31" s="114">
        <v>130017.78</v>
      </c>
      <c r="BF31" s="114">
        <v>36994</v>
      </c>
      <c r="BG31" s="114">
        <v>53189.09</v>
      </c>
      <c r="BH31" s="82">
        <v>41667</v>
      </c>
      <c r="BI31" s="153">
        <v>183206.87</v>
      </c>
    </row>
    <row r="32" spans="1:61">
      <c r="A32" s="158">
        <v>2015</v>
      </c>
      <c r="B32" s="234">
        <v>2831</v>
      </c>
      <c r="C32" s="234">
        <v>14322.329081505</v>
      </c>
      <c r="D32" s="234">
        <v>26424</v>
      </c>
      <c r="E32" s="234">
        <v>11824.781202819</v>
      </c>
      <c r="F32" s="234">
        <v>29255</v>
      </c>
      <c r="G32" s="235">
        <v>26147.110284324001</v>
      </c>
      <c r="H32" s="236">
        <v>727</v>
      </c>
      <c r="I32" s="237">
        <v>25765.175807207001</v>
      </c>
      <c r="J32" s="238">
        <v>11369</v>
      </c>
      <c r="K32" s="237">
        <v>20871.826979199999</v>
      </c>
      <c r="L32" s="239">
        <v>12096</v>
      </c>
      <c r="M32" s="240">
        <v>46637.002786407</v>
      </c>
      <c r="N32" s="236">
        <v>17381</v>
      </c>
      <c r="O32" s="238">
        <v>350322.22432000801</v>
      </c>
      <c r="P32" s="238">
        <v>204583</v>
      </c>
      <c r="Q32" s="238">
        <v>312137.94447876699</v>
      </c>
      <c r="R32" s="239">
        <v>221964</v>
      </c>
      <c r="S32" s="241">
        <v>662460.16879877518</v>
      </c>
      <c r="T32" s="236">
        <v>1800</v>
      </c>
      <c r="U32" s="242">
        <v>406876.28249600698</v>
      </c>
      <c r="V32" s="238">
        <v>12756</v>
      </c>
      <c r="W32" s="242">
        <v>71188.996407494997</v>
      </c>
      <c r="X32" s="239">
        <v>14556</v>
      </c>
      <c r="Y32" s="243">
        <v>478065.27890350198</v>
      </c>
      <c r="Z32" s="236">
        <v>5368</v>
      </c>
      <c r="AA32" s="242">
        <v>136460.87921804999</v>
      </c>
      <c r="AB32" s="238">
        <v>104660</v>
      </c>
      <c r="AC32" s="242">
        <v>92724.132396749992</v>
      </c>
      <c r="AD32" s="239">
        <v>110028</v>
      </c>
      <c r="AE32" s="243">
        <v>229185.01161479997</v>
      </c>
      <c r="AF32" s="236">
        <v>6352</v>
      </c>
      <c r="AG32" s="237">
        <v>46122.916535015</v>
      </c>
      <c r="AH32" s="238">
        <v>149628</v>
      </c>
      <c r="AI32" s="237">
        <v>112360.32848194</v>
      </c>
      <c r="AJ32" s="239">
        <v>155980</v>
      </c>
      <c r="AK32" s="243">
        <v>158483.24501695501</v>
      </c>
      <c r="AL32" s="236">
        <v>1457</v>
      </c>
      <c r="AM32" s="237">
        <v>82510.956214999998</v>
      </c>
      <c r="AN32" s="238">
        <v>32951</v>
      </c>
      <c r="AO32" s="237">
        <v>32144.511191750003</v>
      </c>
      <c r="AP32" s="239">
        <v>34408</v>
      </c>
      <c r="AQ32" s="243">
        <v>114655.46740675</v>
      </c>
      <c r="AR32" s="236">
        <v>22776</v>
      </c>
      <c r="AS32" s="237">
        <v>423623.50326700899</v>
      </c>
      <c r="AT32" s="238">
        <v>393747</v>
      </c>
      <c r="AU32" s="237">
        <v>285494.43872403295</v>
      </c>
      <c r="AV32" s="239">
        <v>416523</v>
      </c>
      <c r="AW32" s="243">
        <v>709117.94199104211</v>
      </c>
      <c r="AX32" s="236">
        <v>3052</v>
      </c>
      <c r="AY32" s="237">
        <v>74259.947428750005</v>
      </c>
      <c r="AZ32" s="238">
        <v>62257</v>
      </c>
      <c r="BA32" s="237">
        <v>44443.247737399004</v>
      </c>
      <c r="BB32" s="239">
        <v>65309</v>
      </c>
      <c r="BC32" s="243">
        <v>118703.195166149</v>
      </c>
      <c r="BD32" s="244">
        <v>1824</v>
      </c>
      <c r="BE32" s="245">
        <v>44162.573328871003</v>
      </c>
      <c r="BF32" s="234">
        <v>20086</v>
      </c>
      <c r="BG32" s="245">
        <v>17865.03</v>
      </c>
      <c r="BH32" s="246">
        <v>21910</v>
      </c>
      <c r="BI32" s="247">
        <v>62027.603328871002</v>
      </c>
    </row>
    <row r="33" spans="1:66">
      <c r="A33" s="159"/>
      <c r="B33" s="116" t="s">
        <v>33</v>
      </c>
      <c r="C33" s="117"/>
      <c r="D33" s="117"/>
      <c r="E33" s="117"/>
      <c r="F33" s="117"/>
      <c r="G33" s="215"/>
      <c r="H33" s="116" t="s">
        <v>33</v>
      </c>
      <c r="I33" s="117"/>
      <c r="J33" s="117"/>
      <c r="K33" s="117"/>
      <c r="L33" s="117"/>
      <c r="M33" s="215"/>
      <c r="N33" s="116" t="s">
        <v>33</v>
      </c>
      <c r="O33" s="117"/>
      <c r="P33" s="117"/>
      <c r="Q33" s="117"/>
      <c r="R33" s="117"/>
      <c r="S33" s="215"/>
      <c r="T33" s="116" t="s">
        <v>33</v>
      </c>
      <c r="U33" s="117"/>
      <c r="V33" s="117"/>
      <c r="W33" s="117"/>
      <c r="X33" s="117"/>
      <c r="Y33" s="215"/>
      <c r="Z33" s="116" t="s">
        <v>33</v>
      </c>
      <c r="AA33" s="117"/>
      <c r="AB33" s="117"/>
      <c r="AC33" s="117"/>
      <c r="AD33" s="117"/>
      <c r="AE33" s="215"/>
      <c r="AF33" s="116" t="s">
        <v>33</v>
      </c>
      <c r="AG33" s="117"/>
      <c r="AH33" s="117"/>
      <c r="AI33" s="117"/>
      <c r="AJ33" s="117"/>
      <c r="AK33" s="215"/>
      <c r="AL33" s="116" t="s">
        <v>33</v>
      </c>
      <c r="AM33" s="117"/>
      <c r="AN33" s="117"/>
      <c r="AO33" s="117"/>
      <c r="AP33" s="117"/>
      <c r="AQ33" s="215"/>
      <c r="AR33" s="116" t="s">
        <v>33</v>
      </c>
      <c r="AS33" s="117"/>
      <c r="AT33" s="117"/>
      <c r="AU33" s="117"/>
      <c r="AV33" s="117"/>
      <c r="AW33" s="215"/>
      <c r="AX33" s="116" t="s">
        <v>33</v>
      </c>
      <c r="AY33" s="117"/>
      <c r="AZ33" s="117"/>
      <c r="BA33" s="117"/>
      <c r="BB33" s="117"/>
      <c r="BC33" s="215"/>
      <c r="BD33" s="116" t="s">
        <v>33</v>
      </c>
      <c r="BE33" s="117"/>
      <c r="BF33" s="117"/>
      <c r="BG33" s="117"/>
      <c r="BH33" s="117"/>
      <c r="BI33" s="215"/>
      <c r="BK33" s="79"/>
      <c r="BL33" s="79"/>
      <c r="BM33" s="79"/>
      <c r="BN33" s="79"/>
    </row>
    <row r="34" spans="1:66" ht="12.75" customHeight="1">
      <c r="A34" s="159"/>
      <c r="B34" s="160" t="s">
        <v>34</v>
      </c>
      <c r="C34" s="160"/>
      <c r="D34" s="160"/>
      <c r="E34" s="160"/>
      <c r="F34" s="160"/>
      <c r="G34" s="161"/>
      <c r="H34" s="160" t="s">
        <v>34</v>
      </c>
      <c r="I34" s="160"/>
      <c r="J34" s="160"/>
      <c r="K34" s="160"/>
      <c r="L34" s="160"/>
      <c r="M34" s="161"/>
      <c r="N34" s="160" t="s">
        <v>34</v>
      </c>
      <c r="O34" s="160"/>
      <c r="P34" s="160"/>
      <c r="Q34" s="160"/>
      <c r="R34" s="160"/>
      <c r="S34" s="161"/>
      <c r="T34" s="160" t="s">
        <v>34</v>
      </c>
      <c r="U34" s="160"/>
      <c r="V34" s="160"/>
      <c r="W34" s="160"/>
      <c r="X34" s="160"/>
      <c r="Y34" s="161"/>
      <c r="Z34" s="160" t="s">
        <v>34</v>
      </c>
      <c r="AA34" s="160"/>
      <c r="AB34" s="160"/>
      <c r="AC34" s="160"/>
      <c r="AD34" s="160"/>
      <c r="AE34" s="161"/>
      <c r="AF34" s="160" t="s">
        <v>34</v>
      </c>
      <c r="AG34" s="160"/>
      <c r="AH34" s="160"/>
      <c r="AI34" s="160"/>
      <c r="AJ34" s="160"/>
      <c r="AK34" s="161"/>
      <c r="AL34" s="160" t="s">
        <v>34</v>
      </c>
      <c r="AM34" s="160"/>
      <c r="AN34" s="160"/>
      <c r="AO34" s="160"/>
      <c r="AP34" s="160"/>
      <c r="AQ34" s="161"/>
      <c r="AR34" s="160" t="s">
        <v>34</v>
      </c>
      <c r="AS34" s="160"/>
      <c r="AT34" s="160"/>
      <c r="AU34" s="160"/>
      <c r="AV34" s="160"/>
      <c r="AW34" s="161"/>
      <c r="AX34" s="160" t="s">
        <v>34</v>
      </c>
      <c r="AY34" s="160"/>
      <c r="AZ34" s="160"/>
      <c r="BA34" s="160"/>
      <c r="BB34" s="160"/>
      <c r="BC34" s="161"/>
      <c r="BD34" s="160" t="s">
        <v>34</v>
      </c>
      <c r="BE34" s="160"/>
      <c r="BF34" s="160"/>
      <c r="BG34" s="160"/>
      <c r="BH34" s="160"/>
      <c r="BI34" s="161"/>
      <c r="BJ34" s="78"/>
      <c r="BK34" s="78"/>
      <c r="BL34" s="78"/>
      <c r="BM34" s="78"/>
      <c r="BN34" s="78"/>
    </row>
    <row r="35" spans="1:66" ht="12.75" customHeight="1">
      <c r="A35" s="159"/>
      <c r="B35" s="162" t="s">
        <v>67</v>
      </c>
      <c r="C35" s="122"/>
      <c r="D35" s="122"/>
      <c r="E35" s="122"/>
      <c r="F35" s="118"/>
      <c r="G35" s="163"/>
      <c r="H35" s="162" t="s">
        <v>67</v>
      </c>
      <c r="I35" s="122"/>
      <c r="J35" s="122"/>
      <c r="K35" s="122"/>
      <c r="L35" s="118"/>
      <c r="M35" s="163"/>
      <c r="N35" s="162" t="s">
        <v>67</v>
      </c>
      <c r="O35" s="122"/>
      <c r="P35" s="122"/>
      <c r="Q35" s="122"/>
      <c r="R35" s="118"/>
      <c r="S35" s="163"/>
      <c r="T35" s="162" t="s">
        <v>67</v>
      </c>
      <c r="U35" s="122"/>
      <c r="V35" s="122"/>
      <c r="W35" s="122"/>
      <c r="X35" s="118"/>
      <c r="Y35" s="163"/>
      <c r="Z35" s="162" t="s">
        <v>67</v>
      </c>
      <c r="AA35" s="122"/>
      <c r="AB35" s="122"/>
      <c r="AC35" s="122"/>
      <c r="AD35" s="118"/>
      <c r="AE35" s="163"/>
      <c r="AF35" s="162" t="s">
        <v>67</v>
      </c>
      <c r="AG35" s="122"/>
      <c r="AH35" s="122"/>
      <c r="AI35" s="122"/>
      <c r="AJ35" s="118"/>
      <c r="AK35" s="163"/>
      <c r="AL35" s="162" t="s">
        <v>67</v>
      </c>
      <c r="AM35" s="122"/>
      <c r="AN35" s="122"/>
      <c r="AO35" s="122"/>
      <c r="AP35" s="118"/>
      <c r="AQ35" s="163"/>
      <c r="AR35" s="162" t="s">
        <v>67</v>
      </c>
      <c r="AS35" s="122"/>
      <c r="AT35" s="122"/>
      <c r="AU35" s="122"/>
      <c r="AV35" s="118"/>
      <c r="AW35" s="163"/>
      <c r="AX35" s="162" t="s">
        <v>67</v>
      </c>
      <c r="AY35" s="122"/>
      <c r="AZ35" s="122"/>
      <c r="BA35" s="122"/>
      <c r="BB35" s="118"/>
      <c r="BC35" s="163"/>
      <c r="BD35" s="162" t="s">
        <v>67</v>
      </c>
      <c r="BE35" s="122"/>
      <c r="BF35" s="122"/>
      <c r="BG35" s="122"/>
      <c r="BH35" s="118"/>
      <c r="BI35" s="163"/>
      <c r="BJ35" s="2"/>
      <c r="BK35" s="2"/>
    </row>
    <row r="36" spans="1:66">
      <c r="A36" s="159"/>
      <c r="B36" s="119" t="s">
        <v>66</v>
      </c>
      <c r="C36" s="120"/>
      <c r="D36" s="121"/>
      <c r="E36" s="118"/>
      <c r="F36" s="119"/>
      <c r="G36" s="164"/>
      <c r="H36" s="119" t="s">
        <v>66</v>
      </c>
      <c r="I36" s="120"/>
      <c r="J36" s="121"/>
      <c r="K36" s="118"/>
      <c r="L36" s="119"/>
      <c r="M36" s="164"/>
      <c r="N36" s="119" t="s">
        <v>66</v>
      </c>
      <c r="O36" s="120"/>
      <c r="P36" s="121"/>
      <c r="Q36" s="118"/>
      <c r="R36" s="119"/>
      <c r="S36" s="164"/>
      <c r="T36" s="119" t="s">
        <v>66</v>
      </c>
      <c r="U36" s="120"/>
      <c r="V36" s="121"/>
      <c r="W36" s="118"/>
      <c r="X36" s="119"/>
      <c r="Y36" s="164"/>
      <c r="Z36" s="119" t="s">
        <v>66</v>
      </c>
      <c r="AA36" s="120"/>
      <c r="AB36" s="121"/>
      <c r="AC36" s="118"/>
      <c r="AD36" s="119"/>
      <c r="AE36" s="164"/>
      <c r="AF36" s="119" t="s">
        <v>66</v>
      </c>
      <c r="AG36" s="120"/>
      <c r="AH36" s="121"/>
      <c r="AI36" s="118"/>
      <c r="AJ36" s="119"/>
      <c r="AK36" s="164"/>
      <c r="AL36" s="119" t="s">
        <v>66</v>
      </c>
      <c r="AM36" s="120"/>
      <c r="AN36" s="121"/>
      <c r="AO36" s="118"/>
      <c r="AP36" s="119"/>
      <c r="AQ36" s="164"/>
      <c r="AR36" s="119" t="s">
        <v>66</v>
      </c>
      <c r="AS36" s="120"/>
      <c r="AT36" s="121"/>
      <c r="AU36" s="118"/>
      <c r="AV36" s="119"/>
      <c r="AW36" s="164"/>
      <c r="AX36" s="119" t="s">
        <v>66</v>
      </c>
      <c r="AY36" s="120"/>
      <c r="AZ36" s="121"/>
      <c r="BA36" s="118"/>
      <c r="BB36" s="119"/>
      <c r="BC36" s="164"/>
      <c r="BD36" s="119" t="s">
        <v>66</v>
      </c>
      <c r="BE36" s="120"/>
      <c r="BF36" s="121"/>
      <c r="BG36" s="118"/>
      <c r="BH36" s="119"/>
      <c r="BI36" s="164"/>
      <c r="BJ36" s="2"/>
      <c r="BK36" s="2"/>
    </row>
    <row r="37" spans="1:66" ht="15.75" customHeight="1">
      <c r="A37" s="159"/>
      <c r="B37" s="255" t="s">
        <v>102</v>
      </c>
      <c r="C37" s="256"/>
      <c r="D37" s="256"/>
      <c r="E37" s="256"/>
      <c r="F37" s="256"/>
      <c r="G37" s="256"/>
      <c r="H37" s="255" t="s">
        <v>102</v>
      </c>
      <c r="I37" s="256"/>
      <c r="J37" s="256"/>
      <c r="K37" s="256"/>
      <c r="L37" s="256"/>
      <c r="M37" s="256"/>
      <c r="N37" s="255" t="s">
        <v>102</v>
      </c>
      <c r="O37" s="256"/>
      <c r="P37" s="256"/>
      <c r="Q37" s="256"/>
      <c r="R37" s="256"/>
      <c r="S37" s="256"/>
      <c r="T37" s="255" t="s">
        <v>102</v>
      </c>
      <c r="U37" s="256"/>
      <c r="V37" s="256"/>
      <c r="W37" s="256"/>
      <c r="X37" s="256"/>
      <c r="Y37" s="256"/>
      <c r="Z37" s="255" t="s">
        <v>102</v>
      </c>
      <c r="AA37" s="256"/>
      <c r="AB37" s="256"/>
      <c r="AC37" s="256"/>
      <c r="AD37" s="256"/>
      <c r="AE37" s="256"/>
      <c r="AF37" s="255" t="s">
        <v>102</v>
      </c>
      <c r="AG37" s="256"/>
      <c r="AH37" s="256"/>
      <c r="AI37" s="256"/>
      <c r="AJ37" s="256"/>
      <c r="AK37" s="256"/>
      <c r="AL37" s="255" t="s">
        <v>102</v>
      </c>
      <c r="AM37" s="256"/>
      <c r="AN37" s="256"/>
      <c r="AO37" s="256"/>
      <c r="AP37" s="256"/>
      <c r="AQ37" s="256"/>
      <c r="AR37" s="255" t="s">
        <v>102</v>
      </c>
      <c r="AS37" s="256"/>
      <c r="AT37" s="256"/>
      <c r="AU37" s="256"/>
      <c r="AV37" s="256"/>
      <c r="AW37" s="256"/>
      <c r="AX37" s="255" t="s">
        <v>102</v>
      </c>
      <c r="AY37" s="256"/>
      <c r="AZ37" s="256"/>
      <c r="BA37" s="256"/>
      <c r="BB37" s="256"/>
      <c r="BC37" s="256"/>
      <c r="BD37" s="255" t="s">
        <v>102</v>
      </c>
      <c r="BE37" s="256"/>
      <c r="BF37" s="256"/>
      <c r="BG37" s="256"/>
      <c r="BH37" s="256"/>
      <c r="BI37" s="256"/>
      <c r="BJ37" s="19"/>
      <c r="BK37" s="19"/>
      <c r="BL37" s="24"/>
      <c r="BM37" s="25"/>
      <c r="BN37" s="25"/>
    </row>
    <row r="38" spans="1:66" ht="16.5" thickBot="1">
      <c r="A38" s="165"/>
      <c r="B38" s="232"/>
      <c r="C38" s="232"/>
      <c r="D38" s="232"/>
      <c r="E38" s="232"/>
      <c r="F38" s="232"/>
      <c r="G38" s="232"/>
      <c r="H38" s="232"/>
      <c r="I38" s="178"/>
      <c r="J38" s="178"/>
      <c r="K38" s="178"/>
      <c r="L38" s="178"/>
      <c r="M38" s="179"/>
      <c r="N38" s="193"/>
      <c r="O38" s="194"/>
      <c r="P38" s="194"/>
      <c r="Q38" s="194"/>
      <c r="R38" s="194"/>
      <c r="S38" s="195"/>
      <c r="T38" s="193"/>
      <c r="U38" s="194"/>
      <c r="V38" s="194"/>
      <c r="W38" s="194"/>
      <c r="X38" s="194"/>
      <c r="Y38" s="194"/>
      <c r="Z38" s="255"/>
      <c r="AA38" s="256"/>
      <c r="AB38" s="256"/>
      <c r="AC38" s="256"/>
      <c r="AD38" s="256"/>
      <c r="AE38" s="256"/>
      <c r="AF38" s="193"/>
      <c r="AG38" s="194"/>
      <c r="AH38" s="194"/>
      <c r="AI38" s="194"/>
      <c r="AJ38" s="194"/>
      <c r="AK38" s="195"/>
      <c r="AL38" s="193"/>
      <c r="AM38" s="194"/>
      <c r="AN38" s="194"/>
      <c r="AO38" s="194"/>
      <c r="AP38" s="194"/>
      <c r="AQ38" s="195"/>
      <c r="AR38" s="193"/>
      <c r="AS38" s="194"/>
      <c r="AT38" s="194"/>
      <c r="AU38" s="194"/>
      <c r="AV38" s="194"/>
      <c r="AW38" s="195"/>
      <c r="AX38" s="193"/>
      <c r="AY38" s="194"/>
      <c r="AZ38" s="194"/>
      <c r="BA38" s="194"/>
      <c r="BB38" s="194"/>
      <c r="BC38" s="195"/>
      <c r="BD38" s="193"/>
      <c r="BE38" s="194"/>
      <c r="BF38" s="194"/>
      <c r="BG38" s="194"/>
      <c r="BH38" s="194"/>
      <c r="BI38" s="195"/>
    </row>
    <row r="39" spans="1:66">
      <c r="A39" s="10"/>
      <c r="B39" s="282"/>
      <c r="C39" s="281"/>
      <c r="D39" s="282"/>
      <c r="E39" s="281"/>
      <c r="F39" s="8"/>
      <c r="G39" s="8"/>
      <c r="H39" s="51"/>
      <c r="I39" s="7"/>
      <c r="J39" s="282"/>
      <c r="K39" s="281"/>
      <c r="L39" s="274"/>
      <c r="M39" s="281"/>
      <c r="N39" s="30"/>
    </row>
    <row r="40" spans="1:66" ht="14.25">
      <c r="A40" s="44"/>
      <c r="B40" s="51"/>
      <c r="C40" s="51"/>
      <c r="D40" s="51"/>
      <c r="E40" s="51"/>
      <c r="F40" s="284"/>
      <c r="G40" s="284"/>
      <c r="H40" s="9"/>
      <c r="I40" s="51"/>
      <c r="J40" s="51"/>
      <c r="K40" s="51"/>
      <c r="L40" s="51"/>
      <c r="M40" s="93"/>
      <c r="N40" s="30"/>
      <c r="T40" s="30"/>
      <c r="U40" s="30"/>
      <c r="V40" s="30"/>
      <c r="W40" s="30"/>
      <c r="X40" s="30"/>
      <c r="Y40" s="89"/>
      <c r="Z40" s="30"/>
      <c r="AW40" s="30"/>
      <c r="AX40" s="30"/>
      <c r="AY40" s="30"/>
      <c r="AZ40" s="30"/>
      <c r="BA40" s="30"/>
      <c r="BB40" s="30"/>
      <c r="BC40" s="30"/>
      <c r="BD40" s="30"/>
      <c r="BE40" s="30"/>
    </row>
    <row r="41" spans="1:66">
      <c r="A41" s="25"/>
      <c r="B41" s="27"/>
      <c r="C41" s="27"/>
      <c r="D41" s="27"/>
      <c r="E41" s="89"/>
      <c r="F41" s="51"/>
      <c r="G41" s="51"/>
      <c r="H41" s="51"/>
      <c r="I41" s="27"/>
      <c r="J41" s="27"/>
      <c r="K41" s="27"/>
      <c r="L41" s="14"/>
      <c r="M41" s="93"/>
      <c r="N41" s="30"/>
      <c r="T41" s="30"/>
      <c r="U41" s="89"/>
      <c r="V41" s="30"/>
      <c r="W41" s="30"/>
      <c r="X41" s="30"/>
      <c r="Y41" s="89"/>
      <c r="Z41" s="30"/>
      <c r="AG41" s="89"/>
      <c r="AH41" s="30"/>
      <c r="AI41" s="30"/>
      <c r="AJ41" s="30"/>
      <c r="AK41" s="89"/>
      <c r="AM41" s="30"/>
      <c r="AN41" s="30"/>
      <c r="AO41" s="30"/>
      <c r="AP41" s="30"/>
      <c r="AQ41" s="30"/>
      <c r="AR41" s="30"/>
      <c r="AS41" s="30"/>
      <c r="AT41" s="30"/>
      <c r="AU41" s="30"/>
      <c r="AW41" s="30"/>
      <c r="AX41" s="30"/>
      <c r="AY41" s="30"/>
      <c r="AZ41" s="30"/>
      <c r="BA41" s="30"/>
      <c r="BB41" s="30"/>
      <c r="BC41" s="89"/>
      <c r="BD41" s="30"/>
      <c r="BE41" s="30"/>
    </row>
    <row r="42" spans="1:66">
      <c r="A42" s="46"/>
      <c r="B42" s="25"/>
      <c r="C42" s="27"/>
      <c r="D42" s="25"/>
      <c r="E42" s="89"/>
      <c r="F42" s="14"/>
      <c r="G42" s="89"/>
      <c r="H42" s="27"/>
      <c r="I42" s="27"/>
      <c r="J42" s="27"/>
      <c r="K42" s="27"/>
      <c r="L42" s="14"/>
      <c r="M42" s="91"/>
      <c r="N42" s="30"/>
      <c r="T42" s="30"/>
      <c r="U42" s="89"/>
      <c r="V42" s="30"/>
      <c r="W42" s="30"/>
      <c r="X42" s="30"/>
      <c r="Y42" s="92"/>
      <c r="Z42" s="30"/>
      <c r="AG42" s="89"/>
      <c r="AH42" s="30"/>
      <c r="AI42" s="30"/>
      <c r="AJ42" s="30"/>
      <c r="AK42" s="89"/>
      <c r="AM42" s="30"/>
      <c r="AN42" s="30"/>
      <c r="AO42" s="30"/>
      <c r="AP42" s="30"/>
      <c r="AQ42" s="30"/>
      <c r="AR42" s="30"/>
      <c r="AS42" s="30"/>
      <c r="AT42" s="89"/>
      <c r="AU42" s="30"/>
      <c r="AW42" s="89"/>
      <c r="AX42" s="30"/>
      <c r="AY42" s="30"/>
      <c r="AZ42" s="30"/>
      <c r="BA42" s="30"/>
      <c r="BB42" s="30"/>
      <c r="BC42" s="89"/>
      <c r="BD42" s="30"/>
      <c r="BE42" s="30"/>
    </row>
    <row r="43" spans="1:66">
      <c r="A43" s="46"/>
      <c r="B43" s="47"/>
      <c r="C43" s="52"/>
      <c r="D43" s="52"/>
      <c r="E43" s="88"/>
      <c r="F43" s="19"/>
      <c r="G43" s="89"/>
      <c r="H43" s="27"/>
      <c r="I43" s="52"/>
      <c r="J43" s="52"/>
      <c r="K43" s="52"/>
      <c r="L43" s="16"/>
      <c r="M43" s="16"/>
      <c r="N43" s="30"/>
      <c r="AG43" s="30"/>
      <c r="AH43" s="30"/>
      <c r="AI43" s="30"/>
      <c r="AJ43" s="30"/>
      <c r="AK43" s="30"/>
      <c r="AM43" s="30"/>
      <c r="AN43" s="30"/>
      <c r="AO43" s="30"/>
      <c r="AP43" s="30"/>
      <c r="AQ43" s="30"/>
      <c r="AR43" s="30"/>
      <c r="AS43" s="30"/>
      <c r="AT43" s="89"/>
      <c r="AU43" s="30"/>
      <c r="AW43" s="89"/>
      <c r="AX43" s="30"/>
      <c r="AY43" s="30"/>
      <c r="AZ43" s="30"/>
      <c r="BA43" s="30"/>
      <c r="BB43" s="30"/>
      <c r="BC43" s="30"/>
      <c r="BD43" s="30"/>
      <c r="BE43" s="30"/>
    </row>
    <row r="44" spans="1:66">
      <c r="A44" s="30"/>
      <c r="B44" s="53"/>
      <c r="C44" s="54"/>
      <c r="D44" s="53"/>
      <c r="E44" s="54"/>
      <c r="F44" s="16"/>
      <c r="G44" s="90"/>
      <c r="H44" s="52"/>
      <c r="I44" s="54"/>
      <c r="J44" s="53"/>
      <c r="K44" s="54"/>
      <c r="L44" s="37"/>
      <c r="M44" s="39"/>
      <c r="N44" s="30"/>
      <c r="AM44" s="30"/>
      <c r="AN44" s="30"/>
      <c r="AO44" s="30"/>
      <c r="AP44" s="30"/>
      <c r="AQ44" s="30"/>
      <c r="AR44" s="30"/>
      <c r="AS44" s="30"/>
      <c r="AT44" s="30"/>
      <c r="AU44" s="30"/>
    </row>
    <row r="45" spans="1:66">
      <c r="A45" s="21"/>
      <c r="B45" s="28"/>
      <c r="C45" s="28"/>
      <c r="D45" s="28"/>
      <c r="E45" s="28"/>
      <c r="F45" s="37"/>
      <c r="G45" s="39"/>
      <c r="H45" s="53"/>
      <c r="I45" s="30"/>
      <c r="J45" s="29"/>
      <c r="K45" s="30"/>
      <c r="L45" s="18"/>
      <c r="M45" s="19"/>
      <c r="AM45" s="30"/>
      <c r="AN45" s="30"/>
      <c r="AO45" s="30"/>
      <c r="AP45" s="30"/>
      <c r="AQ45" s="30"/>
      <c r="AR45" s="30"/>
      <c r="AS45" s="30"/>
      <c r="AT45" s="30"/>
      <c r="AU45" s="30"/>
    </row>
    <row r="46" spans="1:66">
      <c r="A46" s="21"/>
      <c r="B46" s="28"/>
      <c r="C46" s="28"/>
      <c r="D46" s="28"/>
      <c r="E46" s="28"/>
      <c r="F46" s="28"/>
      <c r="G46" s="28"/>
      <c r="H46" s="29"/>
      <c r="I46" s="30"/>
      <c r="J46" s="29"/>
      <c r="K46" s="30"/>
      <c r="L46" s="18"/>
      <c r="M46" s="19"/>
      <c r="AM46" s="30"/>
      <c r="AN46" s="30"/>
      <c r="AO46" s="30"/>
      <c r="AP46" s="30"/>
      <c r="AQ46" s="30"/>
      <c r="AR46" s="30"/>
      <c r="AS46" s="30"/>
      <c r="AT46" s="30"/>
      <c r="AU46" s="30"/>
    </row>
    <row r="47" spans="1:66">
      <c r="A47" s="21"/>
      <c r="B47" s="28"/>
      <c r="C47" s="28"/>
      <c r="D47" s="28"/>
      <c r="E47" s="28"/>
      <c r="F47" s="28"/>
      <c r="G47" s="28"/>
      <c r="H47" s="29"/>
      <c r="I47" s="30"/>
      <c r="J47" s="29"/>
      <c r="K47" s="30"/>
      <c r="L47" s="18"/>
      <c r="M47" s="19"/>
    </row>
    <row r="48" spans="1:66">
      <c r="A48" s="21"/>
      <c r="B48" s="28"/>
      <c r="C48" s="28"/>
      <c r="D48" s="28"/>
      <c r="E48" s="28"/>
      <c r="F48" s="28"/>
      <c r="G48" s="28"/>
      <c r="H48" s="29"/>
      <c r="I48" s="30"/>
      <c r="J48" s="29"/>
      <c r="K48" s="30"/>
      <c r="L48" s="18"/>
      <c r="M48" s="19"/>
    </row>
    <row r="49" spans="1:14">
      <c r="A49" s="21"/>
      <c r="B49" s="28"/>
      <c r="C49" s="28"/>
      <c r="D49" s="28"/>
      <c r="E49" s="28"/>
      <c r="F49" s="28"/>
      <c r="G49" s="28"/>
      <c r="H49" s="29"/>
      <c r="I49" s="30"/>
      <c r="J49" s="29"/>
      <c r="K49" s="30"/>
      <c r="L49" s="18"/>
      <c r="M49" s="19"/>
    </row>
    <row r="50" spans="1:14">
      <c r="A50" s="21"/>
      <c r="B50" s="31"/>
      <c r="C50" s="31"/>
      <c r="D50" s="31"/>
      <c r="E50" s="31"/>
      <c r="F50" s="28"/>
      <c r="G50" s="28"/>
      <c r="H50" s="29"/>
      <c r="I50" s="32"/>
      <c r="J50" s="22"/>
      <c r="K50" s="32"/>
      <c r="L50" s="18"/>
      <c r="M50" s="19"/>
    </row>
    <row r="51" spans="1:14">
      <c r="A51" s="21"/>
      <c r="B51" s="31"/>
      <c r="C51" s="31"/>
      <c r="D51" s="31"/>
      <c r="E51" s="31"/>
      <c r="F51" s="18"/>
      <c r="G51" s="18"/>
      <c r="H51" s="22"/>
      <c r="I51" s="32"/>
      <c r="J51" s="22"/>
      <c r="K51" s="32"/>
      <c r="L51" s="18"/>
      <c r="M51" s="19"/>
    </row>
    <row r="52" spans="1:14">
      <c r="A52" s="21"/>
      <c r="B52" s="31"/>
      <c r="C52" s="31"/>
      <c r="D52" s="31"/>
      <c r="E52" s="31"/>
      <c r="F52" s="18"/>
      <c r="G52" s="18"/>
      <c r="H52" s="22"/>
      <c r="I52" s="32"/>
      <c r="J52" s="22"/>
      <c r="K52" s="32"/>
      <c r="L52" s="18"/>
      <c r="M52" s="19"/>
    </row>
    <row r="53" spans="1:14">
      <c r="A53" s="21"/>
      <c r="B53" s="31"/>
      <c r="C53" s="31"/>
      <c r="D53" s="31"/>
      <c r="E53" s="31"/>
      <c r="F53" s="18"/>
      <c r="G53" s="18"/>
      <c r="H53" s="22"/>
      <c r="I53" s="32"/>
      <c r="J53" s="22"/>
      <c r="K53" s="32"/>
      <c r="L53" s="18"/>
      <c r="M53" s="19"/>
    </row>
    <row r="54" spans="1:14">
      <c r="A54" s="21"/>
      <c r="B54" s="31"/>
      <c r="C54" s="31"/>
      <c r="D54" s="31"/>
      <c r="E54" s="31"/>
      <c r="F54" s="18"/>
      <c r="G54" s="18"/>
      <c r="H54" s="22"/>
      <c r="I54" s="32"/>
      <c r="J54" s="22"/>
      <c r="K54" s="32"/>
      <c r="L54" s="18"/>
      <c r="M54" s="19"/>
    </row>
    <row r="55" spans="1:14">
      <c r="A55" s="21"/>
      <c r="B55" s="31"/>
      <c r="C55" s="31"/>
      <c r="D55" s="31"/>
      <c r="E55" s="31"/>
      <c r="F55" s="18"/>
      <c r="G55" s="18"/>
      <c r="H55" s="22"/>
      <c r="I55" s="32"/>
      <c r="J55" s="22"/>
      <c r="K55" s="32"/>
      <c r="L55" s="18"/>
      <c r="M55" s="19"/>
    </row>
    <row r="56" spans="1:14">
      <c r="A56" s="9"/>
      <c r="B56" s="7"/>
      <c r="C56" s="7"/>
      <c r="D56" s="7"/>
      <c r="E56" s="7"/>
      <c r="F56" s="18"/>
      <c r="G56" s="18"/>
      <c r="H56" s="22"/>
      <c r="I56" s="7"/>
      <c r="J56" s="7"/>
      <c r="K56" s="7"/>
      <c r="L56" s="7"/>
      <c r="M56" s="7"/>
    </row>
    <row r="57" spans="1:14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6" t="s">
        <v>4</v>
      </c>
    </row>
    <row r="58" spans="1:14">
      <c r="A58" s="55"/>
      <c r="B58" s="49"/>
      <c r="C58" s="49"/>
      <c r="D58" s="49"/>
      <c r="E58" s="49"/>
      <c r="F58" s="7"/>
      <c r="G58" s="7"/>
      <c r="H58" s="7"/>
      <c r="I58" s="49"/>
      <c r="J58" s="49"/>
      <c r="K58" s="49"/>
      <c r="L58" s="49"/>
      <c r="M58" s="49"/>
    </row>
    <row r="59" spans="1:14">
      <c r="A59" s="25"/>
      <c r="B59" s="24"/>
      <c r="C59" s="24"/>
      <c r="D59" s="25"/>
      <c r="E59" s="25"/>
      <c r="F59" s="50"/>
      <c r="G59" s="50"/>
      <c r="H59" s="49"/>
      <c r="I59" s="10"/>
      <c r="J59" s="10"/>
      <c r="K59" s="10"/>
      <c r="L59" s="10"/>
      <c r="M59" s="10"/>
      <c r="N59" s="6" t="s">
        <v>4</v>
      </c>
    </row>
    <row r="60" spans="1:14">
      <c r="A60" s="46"/>
      <c r="B60" s="79"/>
      <c r="C60" s="8"/>
      <c r="D60" s="8"/>
      <c r="E60" s="8"/>
      <c r="F60" s="19"/>
      <c r="G60" s="19"/>
      <c r="H60" s="10"/>
      <c r="I60" s="7"/>
      <c r="J60" s="7"/>
      <c r="K60" s="7"/>
      <c r="L60" s="7"/>
      <c r="M60" s="7"/>
    </row>
    <row r="61" spans="1:14" ht="15">
      <c r="A61" s="10"/>
      <c r="B61" s="282"/>
      <c r="C61" s="281"/>
      <c r="D61" s="282"/>
      <c r="E61" s="281"/>
      <c r="F61" s="8"/>
      <c r="G61" s="8"/>
      <c r="H61" s="9"/>
      <c r="I61" s="7"/>
      <c r="J61" s="282"/>
      <c r="K61" s="281"/>
      <c r="L61" s="284"/>
      <c r="M61" s="289"/>
    </row>
    <row r="62" spans="1:14" ht="15">
      <c r="A62" s="10"/>
      <c r="B62" s="9"/>
      <c r="C62" s="7"/>
      <c r="D62" s="9"/>
      <c r="E62" s="7"/>
      <c r="F62" s="284"/>
      <c r="G62" s="284"/>
      <c r="H62" s="9"/>
      <c r="I62" s="7"/>
      <c r="J62" s="9"/>
      <c r="K62" s="7"/>
      <c r="L62" s="11"/>
      <c r="M62" s="26"/>
    </row>
    <row r="63" spans="1:14" ht="15">
      <c r="A63" s="56"/>
      <c r="B63" s="8"/>
      <c r="C63" s="8"/>
      <c r="D63" s="8"/>
      <c r="E63" s="8"/>
      <c r="F63" s="11"/>
      <c r="G63" s="26"/>
      <c r="H63" s="9"/>
      <c r="I63" s="8"/>
      <c r="J63" s="8"/>
      <c r="K63" s="8"/>
      <c r="L63" s="8"/>
      <c r="M63" s="8"/>
    </row>
    <row r="64" spans="1:14">
      <c r="A64" s="25"/>
      <c r="B64" s="27"/>
      <c r="C64" s="27"/>
      <c r="D64" s="27"/>
      <c r="E64" s="27"/>
      <c r="F64" s="8"/>
      <c r="G64" s="8"/>
      <c r="H64" s="8"/>
      <c r="I64" s="27"/>
      <c r="J64" s="27"/>
      <c r="K64" s="27"/>
      <c r="L64" s="27"/>
      <c r="M64" s="27"/>
    </row>
    <row r="65" spans="1:13">
      <c r="A65" s="25"/>
      <c r="B65" s="27"/>
      <c r="C65" s="27"/>
      <c r="D65" s="27"/>
      <c r="E65" s="27"/>
      <c r="F65" s="14"/>
      <c r="G65" s="14"/>
      <c r="H65" s="27"/>
      <c r="I65" s="27"/>
      <c r="J65" s="27"/>
      <c r="K65" s="27"/>
      <c r="L65" s="27"/>
      <c r="M65" s="27"/>
    </row>
    <row r="66" spans="1:13">
      <c r="A66" s="24"/>
      <c r="B66" s="52"/>
      <c r="C66" s="52"/>
      <c r="D66" s="52"/>
      <c r="E66" s="52"/>
      <c r="F66" s="14"/>
      <c r="G66" s="27"/>
      <c r="H66" s="27"/>
      <c r="I66" s="52"/>
      <c r="J66" s="52"/>
      <c r="K66" s="52"/>
      <c r="L66" s="16"/>
      <c r="M66" s="16"/>
    </row>
    <row r="67" spans="1:13">
      <c r="A67" s="55"/>
      <c r="B67" s="53"/>
      <c r="C67" s="54"/>
      <c r="D67" s="53"/>
      <c r="E67" s="54"/>
      <c r="F67" s="52"/>
      <c r="G67" s="52"/>
      <c r="H67" s="52"/>
      <c r="I67" s="54"/>
      <c r="J67" s="57"/>
      <c r="K67" s="49"/>
      <c r="L67" s="49"/>
      <c r="M67" s="49"/>
    </row>
    <row r="68" spans="1:13">
      <c r="A68" s="21"/>
      <c r="B68" s="29"/>
      <c r="C68" s="30"/>
      <c r="D68" s="29"/>
      <c r="E68" s="30"/>
      <c r="F68" s="37"/>
      <c r="G68" s="39"/>
      <c r="H68" s="53"/>
      <c r="I68" s="30"/>
      <c r="J68" s="29"/>
      <c r="K68" s="30"/>
      <c r="L68" s="18"/>
      <c r="M68" s="19"/>
    </row>
    <row r="69" spans="1:13">
      <c r="A69" s="21"/>
      <c r="B69" s="29"/>
      <c r="C69" s="30"/>
      <c r="D69" s="29"/>
      <c r="E69" s="30"/>
      <c r="F69" s="23"/>
      <c r="G69" s="25"/>
      <c r="H69" s="29"/>
      <c r="I69" s="30"/>
      <c r="J69" s="29"/>
      <c r="K69" s="30"/>
      <c r="L69" s="18"/>
      <c r="M69" s="19"/>
    </row>
    <row r="70" spans="1:13">
      <c r="A70" s="21"/>
      <c r="B70" s="29"/>
      <c r="C70" s="30"/>
      <c r="D70" s="29"/>
      <c r="E70" s="30"/>
      <c r="F70" s="23"/>
      <c r="G70" s="25"/>
      <c r="H70" s="29"/>
      <c r="I70" s="30"/>
      <c r="J70" s="29"/>
      <c r="K70" s="30"/>
      <c r="L70" s="18"/>
      <c r="M70" s="19"/>
    </row>
    <row r="71" spans="1:13">
      <c r="A71" s="21"/>
      <c r="B71" s="29"/>
      <c r="C71" s="30"/>
      <c r="D71" s="29"/>
      <c r="E71" s="30"/>
      <c r="F71" s="23"/>
      <c r="G71" s="25"/>
      <c r="H71" s="29"/>
      <c r="I71" s="30"/>
      <c r="J71" s="29"/>
      <c r="K71" s="30"/>
      <c r="L71" s="18"/>
      <c r="M71" s="19"/>
    </row>
    <row r="72" spans="1:13">
      <c r="A72" s="21"/>
      <c r="B72" s="29"/>
      <c r="C72" s="30"/>
      <c r="D72" s="29"/>
      <c r="E72" s="30"/>
      <c r="F72" s="23"/>
      <c r="G72" s="25"/>
      <c r="H72" s="29"/>
      <c r="I72" s="30"/>
      <c r="J72" s="29"/>
      <c r="K72" s="30"/>
      <c r="L72" s="18"/>
      <c r="M72" s="19"/>
    </row>
    <row r="73" spans="1:13">
      <c r="A73" s="21"/>
      <c r="B73" s="29"/>
      <c r="C73" s="8"/>
      <c r="D73" s="22"/>
      <c r="E73" s="8"/>
      <c r="F73" s="23"/>
      <c r="G73" s="25"/>
      <c r="H73" s="29"/>
      <c r="I73" s="8"/>
      <c r="J73" s="22"/>
      <c r="K73" s="8"/>
      <c r="L73" s="18"/>
      <c r="M73" s="19"/>
    </row>
    <row r="74" spans="1:13">
      <c r="A74" s="21"/>
      <c r="B74" s="29"/>
      <c r="C74" s="33"/>
      <c r="D74" s="29"/>
      <c r="E74" s="33"/>
      <c r="F74" s="23"/>
      <c r="G74" s="25"/>
      <c r="H74" s="29"/>
      <c r="I74" s="30"/>
      <c r="J74" s="29"/>
      <c r="K74" s="30"/>
      <c r="L74" s="18"/>
      <c r="M74" s="19"/>
    </row>
    <row r="75" spans="1:13">
      <c r="A75" s="21"/>
      <c r="B75" s="29"/>
      <c r="C75" s="33"/>
      <c r="D75" s="29"/>
      <c r="E75" s="33"/>
      <c r="F75" s="23"/>
      <c r="G75" s="25"/>
      <c r="H75" s="29"/>
      <c r="I75" s="30"/>
      <c r="J75" s="29"/>
      <c r="K75" s="30"/>
      <c r="L75" s="18"/>
      <c r="M75" s="19"/>
    </row>
    <row r="76" spans="1:13">
      <c r="A76" s="21"/>
      <c r="B76" s="29"/>
      <c r="C76" s="33"/>
      <c r="D76" s="29"/>
      <c r="E76" s="33"/>
      <c r="F76" s="23"/>
      <c r="G76" s="25"/>
      <c r="H76" s="29"/>
      <c r="I76" s="30"/>
      <c r="J76" s="29"/>
      <c r="K76" s="30"/>
      <c r="L76" s="18"/>
      <c r="M76" s="19"/>
    </row>
    <row r="77" spans="1:13">
      <c r="A77" s="21"/>
      <c r="B77" s="29"/>
      <c r="C77" s="33"/>
      <c r="D77" s="29"/>
      <c r="E77" s="33"/>
      <c r="F77" s="23"/>
      <c r="G77" s="25"/>
      <c r="H77" s="29"/>
      <c r="I77" s="30"/>
      <c r="J77" s="29"/>
      <c r="K77" s="30"/>
      <c r="L77" s="18"/>
      <c r="M77" s="19"/>
    </row>
    <row r="78" spans="1:13">
      <c r="A78" s="21"/>
      <c r="B78" s="29"/>
      <c r="C78" s="33"/>
      <c r="D78" s="29"/>
      <c r="E78" s="33"/>
      <c r="F78" s="23"/>
      <c r="G78" s="25"/>
      <c r="H78" s="29"/>
      <c r="I78" s="30"/>
      <c r="J78" s="29"/>
      <c r="K78" s="30"/>
      <c r="L78" s="18"/>
      <c r="M78" s="19"/>
    </row>
    <row r="79" spans="1:13">
      <c r="A79" s="21"/>
      <c r="B79" s="29"/>
      <c r="C79" s="33"/>
      <c r="D79" s="29"/>
      <c r="E79" s="33"/>
      <c r="F79" s="23"/>
      <c r="G79" s="25"/>
      <c r="H79" s="29"/>
      <c r="I79" s="30"/>
      <c r="J79" s="29"/>
      <c r="K79" s="30"/>
      <c r="L79" s="18"/>
      <c r="M79" s="19"/>
    </row>
    <row r="80" spans="1:13">
      <c r="A80" s="107"/>
      <c r="B80" s="107"/>
      <c r="C80" s="107"/>
      <c r="D80" s="107"/>
      <c r="E80" s="107"/>
      <c r="F80" s="23"/>
      <c r="G80" s="25"/>
      <c r="H80" s="29"/>
      <c r="I80" s="107"/>
      <c r="J80" s="107"/>
      <c r="K80" s="107"/>
      <c r="L80" s="107"/>
      <c r="M80" s="107"/>
    </row>
    <row r="81" spans="1:22" s="35" customFormat="1" ht="15.75" customHeight="1">
      <c r="A81" s="30"/>
      <c r="B81" s="30"/>
      <c r="C81" s="30"/>
      <c r="D81" s="30"/>
      <c r="E81" s="30"/>
      <c r="F81" s="107"/>
      <c r="G81" s="107"/>
      <c r="H81" s="107"/>
      <c r="I81" s="30"/>
      <c r="J81" s="30"/>
      <c r="K81" s="30"/>
      <c r="L81" s="30"/>
      <c r="M81" s="30"/>
      <c r="N81" s="34"/>
      <c r="O81" s="34"/>
      <c r="P81" s="34"/>
    </row>
    <row r="82" spans="1:22" ht="15.75">
      <c r="A82" s="108"/>
      <c r="B82" s="109"/>
      <c r="C82" s="109"/>
      <c r="D82" s="109"/>
      <c r="E82" s="109"/>
      <c r="F82" s="30"/>
      <c r="G82" s="30"/>
      <c r="H82" s="30"/>
      <c r="I82" s="109"/>
      <c r="J82" s="109"/>
      <c r="K82" s="109"/>
      <c r="L82" s="109"/>
      <c r="M82" s="109"/>
    </row>
    <row r="83" spans="1:22" ht="15.75">
      <c r="A83" s="30"/>
      <c r="B83" s="30"/>
      <c r="C83" s="30"/>
      <c r="D83" s="30"/>
      <c r="E83" s="7"/>
      <c r="F83" s="109"/>
      <c r="G83" s="109"/>
      <c r="H83" s="109"/>
      <c r="I83" s="30"/>
      <c r="J83" s="30"/>
      <c r="K83" s="30"/>
      <c r="L83" s="30"/>
      <c r="M83" s="30"/>
    </row>
    <row r="84" spans="1:22" ht="15.75">
      <c r="A84" s="110"/>
      <c r="B84" s="109"/>
      <c r="C84" s="109"/>
      <c r="D84" s="109"/>
      <c r="E84" s="109"/>
      <c r="F84" s="36"/>
      <c r="G84" s="36"/>
      <c r="H84" s="7"/>
      <c r="I84" s="109"/>
      <c r="J84" s="109"/>
      <c r="K84" s="109"/>
      <c r="L84" s="109"/>
      <c r="M84" s="109"/>
      <c r="V84" s="4"/>
    </row>
    <row r="85" spans="1:22" ht="14.85" customHeight="1">
      <c r="A85" s="30"/>
      <c r="B85" s="30"/>
      <c r="C85" s="30"/>
      <c r="D85" s="30"/>
      <c r="E85" s="30"/>
      <c r="F85" s="111"/>
      <c r="G85" s="111"/>
      <c r="H85" s="109"/>
      <c r="I85" s="30"/>
      <c r="J85" s="30"/>
      <c r="K85" s="30"/>
      <c r="L85" s="30"/>
      <c r="M85" s="27"/>
    </row>
    <row r="86" spans="1:22">
      <c r="A86" s="9"/>
      <c r="B86" s="7"/>
      <c r="C86" s="7"/>
      <c r="D86" s="7"/>
      <c r="E86" s="7"/>
      <c r="H86" s="30"/>
      <c r="I86" s="7"/>
      <c r="J86" s="7"/>
      <c r="K86" s="7"/>
      <c r="L86" s="7"/>
      <c r="M86" s="7"/>
    </row>
    <row r="87" spans="1:22">
      <c r="A87" s="30"/>
      <c r="B87" s="49"/>
      <c r="C87" s="49"/>
      <c r="D87" s="49"/>
      <c r="E87" s="49"/>
      <c r="F87" s="7"/>
      <c r="G87" s="7"/>
      <c r="H87" s="7"/>
      <c r="I87" s="49"/>
      <c r="J87" s="49"/>
      <c r="K87" s="49"/>
      <c r="L87" s="49"/>
      <c r="M87" s="49"/>
    </row>
    <row r="88" spans="1:22">
      <c r="A88" s="30"/>
      <c r="B88" s="106"/>
      <c r="C88" s="7"/>
      <c r="D88" s="7"/>
      <c r="E88" s="7"/>
      <c r="F88" s="50"/>
      <c r="G88" s="50"/>
      <c r="H88" s="49"/>
      <c r="I88" s="10"/>
      <c r="J88" s="10"/>
      <c r="K88" s="10"/>
      <c r="L88" s="10"/>
      <c r="M88" s="10"/>
    </row>
    <row r="89" spans="1:22">
      <c r="A89" s="30"/>
      <c r="B89" s="106"/>
      <c r="C89" s="10"/>
      <c r="D89" s="10"/>
      <c r="E89" s="10"/>
      <c r="F89" s="7"/>
      <c r="G89" s="7"/>
      <c r="H89" s="10"/>
      <c r="I89" s="106"/>
      <c r="J89" s="106"/>
      <c r="K89" s="106"/>
      <c r="L89" s="106"/>
      <c r="M89" s="106"/>
    </row>
    <row r="90" spans="1:22">
      <c r="A90" s="46"/>
      <c r="B90" s="45"/>
      <c r="C90" s="58"/>
      <c r="D90" s="58"/>
      <c r="E90" s="58"/>
      <c r="F90" s="10"/>
      <c r="G90" s="10"/>
      <c r="H90" s="106"/>
      <c r="I90" s="8"/>
      <c r="J90" s="8"/>
      <c r="K90" s="8"/>
      <c r="L90" s="8"/>
      <c r="M90" s="8"/>
      <c r="V90" s="4"/>
    </row>
    <row r="91" spans="1:22">
      <c r="A91" s="10"/>
      <c r="B91" s="282"/>
      <c r="C91" s="283"/>
      <c r="D91" s="282"/>
      <c r="E91" s="283"/>
      <c r="F91" s="58"/>
      <c r="G91" s="58"/>
      <c r="H91" s="46"/>
      <c r="I91" s="10"/>
      <c r="J91" s="282"/>
      <c r="K91" s="283"/>
      <c r="L91" s="282"/>
      <c r="M91" s="283"/>
      <c r="V91" s="4"/>
    </row>
    <row r="92" spans="1:22" ht="14.25">
      <c r="A92" s="10"/>
      <c r="B92" s="9"/>
      <c r="C92" s="10"/>
      <c r="D92" s="9"/>
      <c r="E92" s="10"/>
      <c r="F92" s="274"/>
      <c r="G92" s="274"/>
      <c r="H92" s="9"/>
      <c r="I92" s="10"/>
      <c r="J92" s="9"/>
      <c r="K92" s="10"/>
      <c r="L92" s="12"/>
      <c r="M92" s="13"/>
      <c r="V92" s="4"/>
    </row>
    <row r="93" spans="1:22" ht="14.25">
      <c r="A93" s="25"/>
      <c r="B93" s="46"/>
      <c r="C93" s="59"/>
      <c r="D93" s="46"/>
      <c r="E93" s="59"/>
      <c r="F93" s="11"/>
      <c r="G93" s="5"/>
      <c r="H93" s="9"/>
      <c r="I93" s="59"/>
      <c r="J93" s="46"/>
      <c r="K93" s="59"/>
      <c r="L93" s="46"/>
      <c r="M93" s="59"/>
      <c r="V93" s="4"/>
    </row>
    <row r="94" spans="1:22">
      <c r="A94" s="25"/>
      <c r="B94" s="27"/>
      <c r="C94" s="27"/>
      <c r="D94" s="27"/>
      <c r="E94" s="27"/>
      <c r="F94" s="60"/>
      <c r="G94" s="61"/>
      <c r="H94" s="46"/>
      <c r="I94" s="27"/>
      <c r="J94" s="27"/>
      <c r="K94" s="27"/>
      <c r="L94" s="27"/>
      <c r="M94" s="27"/>
      <c r="V94" s="4"/>
    </row>
    <row r="95" spans="1:22">
      <c r="A95" s="25"/>
      <c r="B95" s="25"/>
      <c r="C95" s="27"/>
      <c r="D95" s="25"/>
      <c r="E95" s="27"/>
      <c r="F95" s="14"/>
      <c r="G95" s="14"/>
      <c r="H95" s="27"/>
      <c r="I95" s="27"/>
      <c r="J95" s="25"/>
      <c r="K95" s="27"/>
      <c r="L95" s="25"/>
      <c r="M95" s="27"/>
      <c r="V95" s="4"/>
    </row>
    <row r="96" spans="1:22">
      <c r="A96" s="24"/>
      <c r="B96" s="52"/>
      <c r="C96" s="52"/>
      <c r="D96" s="52"/>
      <c r="E96" s="52"/>
      <c r="F96" s="19"/>
      <c r="G96" s="14"/>
      <c r="H96" s="25"/>
      <c r="I96" s="52"/>
      <c r="J96" s="52"/>
      <c r="K96" s="52"/>
      <c r="L96" s="16"/>
      <c r="M96" s="16"/>
      <c r="V96" s="4"/>
    </row>
    <row r="97" spans="1:22">
      <c r="A97" s="55"/>
      <c r="B97" s="53"/>
      <c r="C97" s="54"/>
      <c r="D97" s="53"/>
      <c r="E97" s="54"/>
      <c r="F97" s="52"/>
      <c r="G97" s="52"/>
      <c r="H97" s="52"/>
      <c r="I97" s="54"/>
      <c r="J97" s="57"/>
      <c r="K97" s="49"/>
      <c r="L97" s="49"/>
      <c r="M97" s="49"/>
      <c r="V97" s="4"/>
    </row>
    <row r="98" spans="1:22">
      <c r="A98" s="21"/>
      <c r="B98" s="29"/>
      <c r="C98" s="30"/>
      <c r="D98" s="29"/>
      <c r="E98" s="30"/>
      <c r="F98" s="37"/>
      <c r="G98" s="39"/>
      <c r="H98" s="53"/>
      <c r="I98" s="30"/>
      <c r="J98" s="29"/>
      <c r="K98" s="30"/>
      <c r="L98" s="18"/>
      <c r="M98" s="19"/>
      <c r="V98" s="4"/>
    </row>
    <row r="99" spans="1:22">
      <c r="A99" s="21"/>
      <c r="B99" s="29"/>
      <c r="C99" s="30"/>
      <c r="D99" s="29"/>
      <c r="E99" s="30"/>
      <c r="F99" s="23"/>
      <c r="G99" s="25"/>
      <c r="H99" s="29"/>
      <c r="I99" s="30"/>
      <c r="J99" s="29"/>
      <c r="K99" s="30"/>
      <c r="L99" s="18"/>
      <c r="M99" s="19"/>
      <c r="V99" s="4"/>
    </row>
    <row r="100" spans="1:22">
      <c r="A100" s="21"/>
      <c r="B100" s="29"/>
      <c r="C100" s="30"/>
      <c r="D100" s="29"/>
      <c r="E100" s="30"/>
      <c r="F100" s="23"/>
      <c r="G100" s="25"/>
      <c r="H100" s="29"/>
      <c r="I100" s="30"/>
      <c r="J100" s="29"/>
      <c r="K100" s="30"/>
      <c r="L100" s="18"/>
      <c r="M100" s="19"/>
      <c r="V100" s="4"/>
    </row>
    <row r="101" spans="1:22">
      <c r="A101" s="21"/>
      <c r="B101" s="29"/>
      <c r="C101" s="30"/>
      <c r="D101" s="29"/>
      <c r="E101" s="30"/>
      <c r="F101" s="23"/>
      <c r="G101" s="25"/>
      <c r="H101" s="29"/>
      <c r="I101" s="30"/>
      <c r="J101" s="29"/>
      <c r="K101" s="30"/>
      <c r="L101" s="18"/>
      <c r="M101" s="19"/>
    </row>
    <row r="102" spans="1:22">
      <c r="A102" s="21"/>
      <c r="B102" s="29"/>
      <c r="C102" s="30"/>
      <c r="D102" s="29"/>
      <c r="E102" s="30"/>
      <c r="F102" s="23"/>
      <c r="G102" s="25"/>
      <c r="H102" s="29"/>
      <c r="I102" s="30"/>
      <c r="J102" s="29"/>
      <c r="K102" s="30"/>
      <c r="L102" s="18"/>
      <c r="M102" s="19"/>
    </row>
    <row r="103" spans="1:22">
      <c r="A103" s="21"/>
      <c r="B103" s="29"/>
      <c r="C103" s="8"/>
      <c r="D103" s="22"/>
      <c r="E103" s="8"/>
      <c r="F103" s="23"/>
      <c r="G103" s="25"/>
      <c r="H103" s="29"/>
      <c r="I103" s="8"/>
      <c r="J103" s="22"/>
      <c r="K103" s="8"/>
      <c r="L103" s="18"/>
      <c r="M103" s="19"/>
    </row>
    <row r="104" spans="1:22">
      <c r="A104" s="21"/>
      <c r="B104" s="29"/>
      <c r="C104" s="30"/>
      <c r="D104" s="29"/>
      <c r="E104" s="30"/>
      <c r="F104" s="23"/>
      <c r="G104" s="25"/>
      <c r="H104" s="29"/>
      <c r="I104" s="30"/>
      <c r="J104" s="29"/>
      <c r="K104" s="30"/>
      <c r="L104" s="18"/>
      <c r="M104" s="19"/>
    </row>
    <row r="105" spans="1:22">
      <c r="A105" s="21"/>
      <c r="B105" s="29"/>
      <c r="C105" s="30"/>
      <c r="D105" s="29"/>
      <c r="E105" s="30"/>
      <c r="F105" s="23"/>
      <c r="G105" s="25"/>
      <c r="H105" s="29"/>
      <c r="I105" s="30"/>
      <c r="J105" s="29"/>
      <c r="K105" s="30"/>
      <c r="L105" s="18"/>
      <c r="M105" s="19"/>
    </row>
    <row r="106" spans="1:22">
      <c r="A106" s="21"/>
      <c r="B106" s="29"/>
      <c r="C106" s="30"/>
      <c r="D106" s="29"/>
      <c r="E106" s="30"/>
      <c r="F106" s="23"/>
      <c r="G106" s="25"/>
      <c r="H106" s="29"/>
      <c r="I106" s="30"/>
      <c r="J106" s="29"/>
      <c r="K106" s="30"/>
      <c r="L106" s="18"/>
      <c r="M106" s="19"/>
    </row>
    <row r="107" spans="1:22">
      <c r="A107" s="21"/>
      <c r="B107" s="29"/>
      <c r="C107" s="30"/>
      <c r="D107" s="29"/>
      <c r="E107" s="30"/>
      <c r="F107" s="23"/>
      <c r="G107" s="25"/>
      <c r="H107" s="29"/>
      <c r="I107" s="30"/>
      <c r="J107" s="29"/>
      <c r="K107" s="30"/>
      <c r="L107" s="18"/>
      <c r="M107" s="19"/>
    </row>
    <row r="108" spans="1:22">
      <c r="A108" s="21"/>
      <c r="B108" s="29"/>
      <c r="C108" s="30"/>
      <c r="D108" s="29"/>
      <c r="E108" s="30"/>
      <c r="F108" s="23"/>
      <c r="G108" s="25"/>
      <c r="H108" s="29"/>
      <c r="I108" s="30"/>
      <c r="J108" s="29"/>
      <c r="K108" s="30"/>
      <c r="L108" s="18"/>
      <c r="M108" s="19"/>
    </row>
    <row r="109" spans="1:22">
      <c r="A109" s="30"/>
      <c r="B109" s="106"/>
      <c r="C109" s="106"/>
      <c r="D109" s="106"/>
      <c r="E109" s="106"/>
      <c r="F109" s="23"/>
      <c r="G109" s="25"/>
      <c r="H109" s="29"/>
      <c r="I109" s="283"/>
      <c r="J109" s="283"/>
      <c r="K109" s="283"/>
      <c r="L109" s="283"/>
      <c r="M109" s="283"/>
      <c r="O109" s="30"/>
    </row>
    <row r="110" spans="1:22">
      <c r="A110" s="46"/>
      <c r="B110" s="24"/>
      <c r="C110" s="25"/>
      <c r="D110" s="25"/>
      <c r="E110" s="25"/>
      <c r="F110" s="106"/>
      <c r="G110" s="106"/>
      <c r="H110" s="30"/>
      <c r="I110" s="25"/>
      <c r="J110" s="25"/>
      <c r="K110" s="25"/>
      <c r="L110" s="25"/>
      <c r="M110" s="25"/>
    </row>
    <row r="111" spans="1:22">
      <c r="A111" s="10"/>
      <c r="B111" s="45"/>
      <c r="C111" s="58"/>
      <c r="D111" s="58"/>
      <c r="E111" s="58"/>
      <c r="F111" s="19"/>
      <c r="G111" s="19"/>
      <c r="H111" s="52"/>
      <c r="I111" s="30"/>
      <c r="J111" s="30"/>
      <c r="K111" s="30"/>
      <c r="L111" s="30"/>
      <c r="M111" s="30"/>
    </row>
    <row r="112" spans="1:22">
      <c r="A112" s="10"/>
      <c r="B112" s="282"/>
      <c r="C112" s="283"/>
      <c r="D112" s="282"/>
      <c r="E112" s="283"/>
      <c r="F112" s="58"/>
      <c r="G112" s="58"/>
      <c r="H112" s="30"/>
      <c r="I112" s="10"/>
      <c r="J112" s="282"/>
      <c r="K112" s="283"/>
      <c r="L112" s="274"/>
      <c r="M112" s="275"/>
    </row>
    <row r="113" spans="1:22">
      <c r="A113" s="25"/>
      <c r="B113" s="46"/>
      <c r="C113" s="59"/>
      <c r="D113" s="46"/>
      <c r="E113" s="59"/>
      <c r="F113" s="274"/>
      <c r="G113" s="274"/>
      <c r="H113" s="9"/>
      <c r="I113" s="59"/>
      <c r="J113" s="46"/>
      <c r="K113" s="59"/>
      <c r="L113" s="60"/>
      <c r="M113" s="61"/>
    </row>
    <row r="114" spans="1:22">
      <c r="A114" s="25"/>
      <c r="B114" s="27"/>
      <c r="C114" s="27"/>
      <c r="D114" s="27"/>
      <c r="E114" s="27"/>
      <c r="F114" s="60"/>
      <c r="G114" s="61"/>
      <c r="H114" s="46"/>
      <c r="I114" s="27"/>
      <c r="J114" s="27"/>
      <c r="K114" s="27"/>
      <c r="L114" s="14"/>
      <c r="M114" s="14"/>
    </row>
    <row r="115" spans="1:22">
      <c r="A115" s="25"/>
      <c r="B115" s="25"/>
      <c r="C115" s="27"/>
      <c r="D115" s="25"/>
      <c r="E115" s="27"/>
      <c r="F115" s="14"/>
      <c r="G115" s="14"/>
      <c r="H115" s="27"/>
      <c r="I115" s="27"/>
      <c r="J115" s="25"/>
      <c r="K115" s="27"/>
      <c r="L115" s="19"/>
      <c r="M115" s="14"/>
    </row>
    <row r="116" spans="1:22">
      <c r="A116" s="24"/>
      <c r="B116" s="23"/>
      <c r="C116" s="23"/>
      <c r="D116" s="23"/>
      <c r="E116" s="23"/>
      <c r="F116" s="19"/>
      <c r="G116" s="14"/>
      <c r="H116" s="25"/>
      <c r="I116" s="23"/>
      <c r="J116" s="23"/>
      <c r="K116" s="23"/>
      <c r="L116" s="18"/>
      <c r="M116" s="18"/>
    </row>
    <row r="117" spans="1:22">
      <c r="A117" s="46"/>
      <c r="B117" s="52"/>
      <c r="C117" s="62"/>
      <c r="D117" s="52"/>
      <c r="E117" s="62"/>
      <c r="F117" s="18"/>
      <c r="G117" s="18"/>
      <c r="H117" s="23"/>
      <c r="I117" s="62"/>
      <c r="J117" s="52"/>
      <c r="K117" s="62"/>
      <c r="L117" s="16"/>
      <c r="M117" s="63"/>
      <c r="Q117" s="4"/>
    </row>
    <row r="118" spans="1:22">
      <c r="A118" s="21"/>
      <c r="B118" s="29"/>
      <c r="C118" s="30"/>
      <c r="D118" s="29"/>
      <c r="E118" s="30"/>
      <c r="F118" s="16"/>
      <c r="G118" s="63"/>
      <c r="H118" s="52"/>
      <c r="I118" s="28"/>
      <c r="J118" s="28"/>
      <c r="K118" s="28"/>
      <c r="L118" s="28"/>
      <c r="M118" s="28"/>
      <c r="Q118" s="4"/>
    </row>
    <row r="119" spans="1:22">
      <c r="A119" s="21"/>
      <c r="B119" s="29"/>
      <c r="C119" s="30"/>
      <c r="D119" s="29"/>
      <c r="E119" s="30"/>
      <c r="F119" s="23"/>
      <c r="G119" s="25"/>
      <c r="H119" s="28"/>
      <c r="I119" s="28"/>
      <c r="J119" s="28"/>
      <c r="K119" s="28"/>
      <c r="L119" s="28"/>
      <c r="M119" s="28"/>
      <c r="Q119" s="4"/>
    </row>
    <row r="120" spans="1:22">
      <c r="A120" s="21"/>
      <c r="B120" s="29"/>
      <c r="C120" s="30"/>
      <c r="D120" s="29"/>
      <c r="E120" s="30"/>
      <c r="F120" s="23"/>
      <c r="G120" s="25"/>
      <c r="H120" s="28"/>
      <c r="I120" s="28"/>
      <c r="J120" s="28"/>
      <c r="K120" s="28"/>
      <c r="L120" s="28"/>
      <c r="M120" s="28"/>
      <c r="Q120" s="4"/>
    </row>
    <row r="121" spans="1:22">
      <c r="A121" s="21"/>
      <c r="B121" s="29"/>
      <c r="C121" s="30"/>
      <c r="D121" s="29"/>
      <c r="E121" s="30"/>
      <c r="F121" s="23"/>
      <c r="G121" s="25"/>
      <c r="H121" s="28"/>
      <c r="I121" s="28"/>
      <c r="J121" s="28"/>
      <c r="K121" s="28"/>
      <c r="L121" s="28"/>
      <c r="M121" s="28"/>
      <c r="Q121" s="4"/>
    </row>
    <row r="122" spans="1:22">
      <c r="A122" s="21"/>
      <c r="B122" s="29"/>
      <c r="C122" s="30"/>
      <c r="D122" s="29"/>
      <c r="E122" s="30"/>
      <c r="F122" s="23"/>
      <c r="G122" s="25"/>
      <c r="H122" s="28"/>
      <c r="I122" s="28"/>
      <c r="J122" s="28"/>
      <c r="K122" s="28"/>
      <c r="L122" s="28"/>
      <c r="M122" s="28"/>
      <c r="Q122" s="4"/>
    </row>
    <row r="123" spans="1:22">
      <c r="A123" s="21"/>
      <c r="B123" s="29"/>
      <c r="C123" s="32"/>
      <c r="D123" s="22"/>
      <c r="E123" s="32"/>
      <c r="F123" s="23"/>
      <c r="G123" s="25"/>
      <c r="H123" s="28"/>
      <c r="I123" s="28"/>
      <c r="J123" s="28"/>
      <c r="K123" s="28"/>
      <c r="L123" s="28"/>
      <c r="M123" s="28"/>
      <c r="Q123" s="4"/>
    </row>
    <row r="124" spans="1:22">
      <c r="A124" s="21"/>
      <c r="B124" s="29"/>
      <c r="C124" s="30"/>
      <c r="D124" s="29"/>
      <c r="E124" s="30"/>
      <c r="F124" s="23"/>
      <c r="G124" s="25"/>
      <c r="H124" s="28"/>
      <c r="I124" s="28"/>
      <c r="J124" s="28"/>
      <c r="K124" s="28"/>
      <c r="L124" s="28"/>
      <c r="M124" s="28"/>
      <c r="Q124" s="4"/>
    </row>
    <row r="125" spans="1:22">
      <c r="A125" s="21"/>
      <c r="B125" s="29"/>
      <c r="C125" s="30"/>
      <c r="D125" s="29"/>
      <c r="E125" s="30"/>
      <c r="F125" s="23"/>
      <c r="G125" s="25"/>
      <c r="H125" s="28"/>
      <c r="I125" s="28"/>
      <c r="J125" s="28"/>
      <c r="K125" s="28"/>
      <c r="L125" s="28"/>
      <c r="M125" s="28"/>
      <c r="Q125" s="4"/>
    </row>
    <row r="126" spans="1:22">
      <c r="A126" s="21"/>
      <c r="B126" s="29"/>
      <c r="C126" s="30"/>
      <c r="D126" s="29"/>
      <c r="E126" s="30"/>
      <c r="F126" s="23"/>
      <c r="G126" s="25"/>
      <c r="H126" s="28"/>
      <c r="I126" s="28"/>
      <c r="J126" s="28"/>
      <c r="K126" s="28"/>
      <c r="L126" s="28"/>
      <c r="M126" s="28"/>
      <c r="Q126" s="4"/>
    </row>
    <row r="127" spans="1:22">
      <c r="A127" s="21"/>
      <c r="B127" s="29"/>
      <c r="C127" s="30"/>
      <c r="D127" s="29"/>
      <c r="E127" s="30"/>
      <c r="F127" s="23"/>
      <c r="G127" s="25"/>
      <c r="H127" s="28"/>
      <c r="I127" s="30"/>
      <c r="J127" s="30"/>
      <c r="K127" s="30"/>
      <c r="L127" s="23"/>
      <c r="M127" s="25"/>
      <c r="N127" s="7"/>
      <c r="V127" s="4"/>
    </row>
    <row r="128" spans="1:22" ht="12.75" hidden="1" customHeight="1">
      <c r="A128" s="47"/>
      <c r="B128" s="48"/>
      <c r="C128" s="48"/>
      <c r="D128" s="48"/>
      <c r="E128" s="48"/>
      <c r="F128" s="23"/>
      <c r="G128" s="25"/>
      <c r="H128" s="30"/>
      <c r="I128" s="48"/>
      <c r="J128" s="48"/>
      <c r="K128" s="48"/>
      <c r="L128" s="48"/>
      <c r="M128" s="48"/>
      <c r="V128" s="4"/>
    </row>
    <row r="129" spans="1:22">
      <c r="A129" s="21"/>
      <c r="B129" s="31"/>
      <c r="C129" s="48"/>
      <c r="D129" s="31"/>
      <c r="E129" s="48"/>
      <c r="F129" s="48"/>
      <c r="G129" s="48"/>
      <c r="H129" s="48"/>
      <c r="I129" s="48"/>
      <c r="J129" s="48"/>
      <c r="K129" s="48"/>
      <c r="L129" s="23"/>
      <c r="M129" s="25"/>
      <c r="V129" s="4"/>
    </row>
    <row r="130" spans="1:22">
      <c r="F130" s="23"/>
      <c r="G130" s="25"/>
      <c r="H130" s="48"/>
      <c r="V130" s="4"/>
    </row>
    <row r="131" spans="1:22">
      <c r="V131" s="4"/>
    </row>
    <row r="132" spans="1:22">
      <c r="V132" s="4"/>
    </row>
    <row r="133" spans="1:22">
      <c r="A133" s="107">
        <v>244</v>
      </c>
      <c r="B133" s="107"/>
      <c r="C133" s="107"/>
      <c r="D133" s="107"/>
      <c r="E133" s="107"/>
      <c r="I133" s="107"/>
      <c r="J133" s="107"/>
      <c r="K133" s="107"/>
      <c r="L133" s="107"/>
      <c r="M133" s="107"/>
      <c r="V133" s="4"/>
    </row>
    <row r="134" spans="1:22" ht="33.75" customHeight="1">
      <c r="F134" s="107"/>
      <c r="G134" s="107"/>
      <c r="H134" s="107"/>
      <c r="V134" s="4"/>
    </row>
    <row r="135" spans="1:22">
      <c r="F135" s="1"/>
      <c r="G135" s="1"/>
      <c r="I135" s="30"/>
      <c r="J135" s="2"/>
      <c r="K135" s="2"/>
      <c r="V135" s="4"/>
    </row>
    <row r="136" spans="1:22">
      <c r="I136" s="20"/>
      <c r="J136" s="20"/>
      <c r="K136" s="20"/>
      <c r="L136" s="20"/>
      <c r="M136" s="20"/>
      <c r="V136" s="4"/>
    </row>
    <row r="137" spans="1:22">
      <c r="H137" s="20"/>
      <c r="V137" s="4"/>
    </row>
    <row r="138" spans="1:22">
      <c r="I138" s="4"/>
      <c r="J138" s="3"/>
      <c r="K138" s="4"/>
      <c r="L138" s="3"/>
      <c r="M138" s="4"/>
      <c r="V138" s="4"/>
    </row>
    <row r="139" spans="1:22">
      <c r="H139" s="3"/>
      <c r="I139" s="38"/>
      <c r="J139" s="15"/>
      <c r="K139" s="38"/>
      <c r="L139" s="15"/>
      <c r="M139" s="4"/>
      <c r="V139" s="4"/>
    </row>
    <row r="140" spans="1:22">
      <c r="H140" s="15"/>
      <c r="I140" s="38"/>
      <c r="J140" s="15"/>
      <c r="K140" s="38"/>
      <c r="L140" s="15"/>
      <c r="M140" s="4"/>
      <c r="V140" s="4"/>
    </row>
    <row r="141" spans="1:22">
      <c r="H141" s="15"/>
      <c r="I141" s="39"/>
      <c r="J141" s="3"/>
      <c r="K141" s="4"/>
      <c r="L141" s="3"/>
      <c r="M141" s="4"/>
      <c r="V141" s="4"/>
    </row>
    <row r="142" spans="1:22">
      <c r="H142" s="3"/>
      <c r="I142" s="4"/>
      <c r="J142" s="3"/>
      <c r="K142" s="4"/>
      <c r="L142" s="3"/>
      <c r="M142" s="4"/>
      <c r="V142" s="4"/>
    </row>
    <row r="143" spans="1:22">
      <c r="H143" s="3"/>
      <c r="I143" s="4"/>
      <c r="J143" s="3"/>
      <c r="K143" s="4"/>
      <c r="L143" s="3"/>
      <c r="M143" s="4"/>
      <c r="V143" s="4"/>
    </row>
    <row r="144" spans="1:22">
      <c r="H144" s="3"/>
      <c r="I144" s="4"/>
      <c r="J144" s="3"/>
      <c r="K144" s="4"/>
      <c r="L144" s="3"/>
      <c r="M144" s="4"/>
      <c r="V144" s="4"/>
    </row>
    <row r="145" spans="6:22">
      <c r="F145" s="1"/>
      <c r="G145" s="1"/>
      <c r="H145" s="3"/>
      <c r="I145" s="40" t="s">
        <v>4</v>
      </c>
      <c r="V145" s="4"/>
    </row>
    <row r="146" spans="6:22">
      <c r="F146" s="1"/>
      <c r="G146" s="1"/>
      <c r="H146" s="6" t="s">
        <v>4</v>
      </c>
      <c r="V146" s="3"/>
    </row>
    <row r="147" spans="6:22">
      <c r="F147" s="1"/>
      <c r="G147" s="1"/>
      <c r="I147" s="6" t="s">
        <v>4</v>
      </c>
      <c r="V147" s="4"/>
    </row>
    <row r="148" spans="6:22">
      <c r="F148" s="1"/>
      <c r="G148" s="1"/>
      <c r="H148" s="40" t="s">
        <v>4</v>
      </c>
      <c r="V148" s="4"/>
    </row>
    <row r="149" spans="6:22">
      <c r="F149" s="1"/>
      <c r="G149" s="1"/>
      <c r="I149" s="6" t="s">
        <v>4</v>
      </c>
      <c r="V149" s="4"/>
    </row>
    <row r="150" spans="6:22">
      <c r="F150" s="1"/>
      <c r="G150" s="1"/>
      <c r="H150" s="6" t="s">
        <v>4</v>
      </c>
      <c r="V150" s="4"/>
    </row>
    <row r="151" spans="6:22">
      <c r="F151" s="1"/>
      <c r="G151" s="1"/>
      <c r="I151" s="30"/>
      <c r="J151" s="30"/>
      <c r="K151" s="30"/>
      <c r="L151" s="30"/>
      <c r="V151" s="4"/>
    </row>
    <row r="152" spans="6:22">
      <c r="F152" s="1"/>
      <c r="G152" s="1"/>
      <c r="H152" s="30"/>
      <c r="I152" s="30"/>
      <c r="J152" s="30"/>
      <c r="K152" s="30"/>
      <c r="L152" s="30"/>
      <c r="V152" s="4"/>
    </row>
    <row r="153" spans="6:22">
      <c r="F153" s="1"/>
      <c r="G153" s="1"/>
      <c r="H153" s="30"/>
      <c r="I153" s="30"/>
      <c r="J153" s="30"/>
      <c r="K153" s="30"/>
      <c r="L153" s="30"/>
      <c r="V153" s="4"/>
    </row>
    <row r="154" spans="6:22">
      <c r="F154" s="1"/>
      <c r="G154" s="1"/>
      <c r="H154" s="30"/>
      <c r="I154" s="41" t="s">
        <v>4</v>
      </c>
      <c r="J154" s="3"/>
      <c r="K154" s="4"/>
      <c r="L154" s="3"/>
      <c r="M154" s="4"/>
      <c r="V154" s="4"/>
    </row>
    <row r="155" spans="6:22">
      <c r="F155" s="1"/>
      <c r="G155" s="1"/>
      <c r="H155" s="17" t="s">
        <v>4</v>
      </c>
      <c r="I155" s="4"/>
      <c r="J155" s="3"/>
      <c r="K155" s="4"/>
      <c r="L155" s="3"/>
      <c r="M155" s="4"/>
      <c r="V155" s="4"/>
    </row>
    <row r="156" spans="6:22">
      <c r="F156" s="1"/>
      <c r="G156" s="1"/>
      <c r="H156" s="3"/>
      <c r="I156" s="41" t="s">
        <v>4</v>
      </c>
      <c r="J156" s="17" t="s">
        <v>4</v>
      </c>
      <c r="K156" s="4"/>
      <c r="L156" s="3"/>
      <c r="M156" s="4"/>
      <c r="V156" s="4"/>
    </row>
    <row r="157" spans="6:22">
      <c r="F157" s="1"/>
      <c r="G157" s="1"/>
      <c r="H157" s="17" t="s">
        <v>4</v>
      </c>
      <c r="I157" s="4"/>
      <c r="J157" s="3"/>
      <c r="K157" s="4"/>
      <c r="L157" s="3"/>
      <c r="V157" s="3"/>
    </row>
    <row r="158" spans="6:22">
      <c r="F158" s="1"/>
      <c r="G158" s="1"/>
      <c r="H158" s="3"/>
      <c r="I158" s="4"/>
      <c r="J158" s="17" t="s">
        <v>4</v>
      </c>
      <c r="K158" s="41" t="s">
        <v>4</v>
      </c>
      <c r="L158" s="17" t="s">
        <v>4</v>
      </c>
      <c r="V158" s="4"/>
    </row>
    <row r="159" spans="6:22">
      <c r="F159" s="1"/>
      <c r="G159" s="1"/>
      <c r="H159" s="3"/>
      <c r="I159" s="4"/>
      <c r="J159" s="17" t="s">
        <v>4</v>
      </c>
      <c r="K159" s="41" t="s">
        <v>4</v>
      </c>
      <c r="L159" s="17" t="s">
        <v>4</v>
      </c>
    </row>
    <row r="160" spans="6:22">
      <c r="F160" s="1"/>
      <c r="G160" s="1"/>
      <c r="H160" s="3"/>
      <c r="I160" s="4"/>
      <c r="J160" s="3"/>
      <c r="K160" s="4"/>
      <c r="L160" s="3"/>
    </row>
    <row r="161" spans="6:10">
      <c r="F161" s="1"/>
      <c r="G161" s="1"/>
      <c r="H161" s="3"/>
    </row>
    <row r="163" spans="6:10">
      <c r="I163" s="2"/>
    </row>
    <row r="164" spans="6:10">
      <c r="F164" s="1"/>
      <c r="G164" s="1"/>
      <c r="I164" s="30"/>
      <c r="J164" s="30"/>
    </row>
    <row r="165" spans="6:10">
      <c r="F165" s="1"/>
      <c r="G165" s="1"/>
    </row>
    <row r="212" spans="5:7">
      <c r="F212" s="39"/>
      <c r="G212" s="39"/>
    </row>
    <row r="215" spans="5:7">
      <c r="G215" s="39"/>
    </row>
    <row r="216" spans="5:7">
      <c r="E216" s="4"/>
      <c r="G216" s="39"/>
    </row>
    <row r="217" spans="5:7">
      <c r="E217" s="4"/>
      <c r="G217" s="39"/>
    </row>
    <row r="218" spans="5:7">
      <c r="E218" s="4"/>
      <c r="G218" s="39"/>
    </row>
    <row r="219" spans="5:7">
      <c r="E219" s="4"/>
      <c r="G219" s="39"/>
    </row>
    <row r="220" spans="5:7">
      <c r="E220" s="4"/>
      <c r="F220" s="39"/>
      <c r="G220" s="39"/>
    </row>
    <row r="221" spans="5:7">
      <c r="E221" s="4"/>
      <c r="F221" s="39"/>
    </row>
    <row r="222" spans="5:7">
      <c r="E222" s="4"/>
      <c r="F222" s="39"/>
    </row>
    <row r="223" spans="5:7">
      <c r="F223" s="39"/>
    </row>
    <row r="224" spans="5:7">
      <c r="F224" s="39"/>
    </row>
    <row r="225" spans="3:7">
      <c r="F225" s="39"/>
    </row>
    <row r="226" spans="3:7">
      <c r="F226" s="39"/>
    </row>
    <row r="227" spans="3:7">
      <c r="F227" s="39"/>
    </row>
    <row r="228" spans="3:7">
      <c r="C228" s="42"/>
      <c r="D228" s="43"/>
      <c r="E228" s="42"/>
      <c r="F228" s="39"/>
    </row>
    <row r="229" spans="3:7">
      <c r="E229" s="3"/>
      <c r="F229" s="39"/>
    </row>
    <row r="230" spans="3:7">
      <c r="F230" s="39"/>
      <c r="G230" s="37"/>
    </row>
    <row r="232" spans="3:7">
      <c r="C232" s="3"/>
      <c r="D232" s="4"/>
      <c r="E232" s="3"/>
    </row>
    <row r="233" spans="3:7">
      <c r="C233" s="3"/>
      <c r="D233" s="4"/>
      <c r="E233" s="3"/>
      <c r="F233" s="39"/>
      <c r="G233" s="37"/>
    </row>
    <row r="234" spans="3:7">
      <c r="F234" s="39"/>
      <c r="G234" s="37"/>
    </row>
    <row r="249" spans="3:7">
      <c r="C249" s="3"/>
      <c r="D249" s="4"/>
      <c r="E249" s="3"/>
    </row>
    <row r="250" spans="3:7">
      <c r="C250" s="3"/>
      <c r="D250" s="4"/>
      <c r="E250" s="3"/>
      <c r="F250" s="39"/>
      <c r="G250" s="37"/>
    </row>
    <row r="251" spans="3:7">
      <c r="C251" s="3"/>
      <c r="D251" s="4"/>
      <c r="E251" s="3"/>
      <c r="F251" s="39"/>
      <c r="G251" s="37"/>
    </row>
    <row r="252" spans="3:7">
      <c r="C252" s="3"/>
      <c r="D252" s="4"/>
      <c r="E252" s="3"/>
      <c r="F252" s="39"/>
      <c r="G252" s="37"/>
    </row>
    <row r="253" spans="3:7">
      <c r="F253" s="39"/>
      <c r="G253" s="37"/>
    </row>
    <row r="256" spans="3:7">
      <c r="C256" s="3"/>
      <c r="D256" s="4"/>
      <c r="E256" s="3"/>
    </row>
    <row r="257" spans="3:7">
      <c r="C257" s="3"/>
      <c r="D257" s="4"/>
      <c r="E257" s="3"/>
      <c r="F257" s="39"/>
      <c r="G257" s="37"/>
    </row>
    <row r="258" spans="3:7">
      <c r="C258" s="3"/>
      <c r="D258" s="4"/>
      <c r="E258" s="3"/>
      <c r="F258" s="39"/>
      <c r="G258" s="37"/>
    </row>
    <row r="259" spans="3:7">
      <c r="C259" s="3"/>
      <c r="D259" s="4"/>
      <c r="E259" s="3"/>
      <c r="F259" s="39"/>
      <c r="G259" s="37"/>
    </row>
    <row r="260" spans="3:7">
      <c r="C260" s="3"/>
      <c r="D260" s="4"/>
      <c r="E260" s="3"/>
      <c r="F260" s="39"/>
      <c r="G260" s="37"/>
    </row>
    <row r="261" spans="3:7">
      <c r="C261" s="3"/>
      <c r="D261" s="4"/>
      <c r="E261" s="3"/>
      <c r="F261" s="39"/>
      <c r="G261" s="37"/>
    </row>
    <row r="262" spans="3:7">
      <c r="C262" s="3"/>
      <c r="D262" s="4"/>
      <c r="E262" s="3"/>
      <c r="F262" s="39"/>
      <c r="G262" s="37"/>
    </row>
    <row r="263" spans="3:7">
      <c r="C263" s="3"/>
      <c r="D263" s="4"/>
      <c r="E263" s="3"/>
      <c r="F263" s="39"/>
      <c r="G263" s="37"/>
    </row>
    <row r="264" spans="3:7">
      <c r="C264" s="3"/>
      <c r="D264" s="4"/>
      <c r="E264" s="3"/>
      <c r="F264" s="39"/>
      <c r="G264" s="37"/>
    </row>
    <row r="265" spans="3:7">
      <c r="C265" s="3"/>
      <c r="D265" s="4"/>
      <c r="E265" s="3"/>
      <c r="F265" s="39"/>
      <c r="G265" s="37"/>
    </row>
    <row r="266" spans="3:7">
      <c r="C266" s="3"/>
      <c r="D266" s="4"/>
      <c r="E266" s="3"/>
      <c r="F266" s="39"/>
      <c r="G266" s="37"/>
    </row>
    <row r="267" spans="3:7">
      <c r="C267" s="3"/>
      <c r="D267" s="4"/>
      <c r="E267" s="3"/>
      <c r="F267" s="39"/>
      <c r="G267" s="37"/>
    </row>
    <row r="268" spans="3:7">
      <c r="C268" s="3"/>
      <c r="D268" s="4"/>
      <c r="E268" s="3"/>
      <c r="F268" s="39"/>
      <c r="G268" s="37"/>
    </row>
    <row r="269" spans="3:7">
      <c r="C269" s="3"/>
      <c r="D269" s="4"/>
      <c r="E269" s="3"/>
      <c r="F269" s="39"/>
      <c r="G269" s="37"/>
    </row>
    <row r="270" spans="3:7">
      <c r="C270" s="3"/>
      <c r="D270" s="4"/>
      <c r="E270" s="3"/>
      <c r="F270" s="39"/>
      <c r="G270" s="37"/>
    </row>
    <row r="271" spans="3:7">
      <c r="C271" s="3"/>
      <c r="D271" s="4"/>
      <c r="E271" s="3"/>
      <c r="F271" s="39"/>
      <c r="G271" s="37"/>
    </row>
    <row r="272" spans="3:7">
      <c r="C272" s="3"/>
      <c r="D272" s="4"/>
      <c r="E272" s="3"/>
      <c r="F272" s="39"/>
      <c r="G272" s="37"/>
    </row>
    <row r="273" spans="3:7">
      <c r="C273" s="3"/>
      <c r="D273" s="4"/>
      <c r="E273" s="3"/>
      <c r="F273" s="39"/>
      <c r="G273" s="37"/>
    </row>
    <row r="274" spans="3:7">
      <c r="C274" s="3"/>
      <c r="D274" s="3"/>
      <c r="E274" s="3"/>
      <c r="F274" s="39"/>
      <c r="G274" s="37"/>
    </row>
    <row r="275" spans="3:7">
      <c r="C275" s="3"/>
      <c r="D275" s="4"/>
      <c r="E275" s="3"/>
      <c r="F275" s="37"/>
      <c r="G275" s="37"/>
    </row>
    <row r="276" spans="3:7">
      <c r="C276" s="3"/>
      <c r="D276" s="4"/>
      <c r="E276" s="3"/>
      <c r="F276" s="39"/>
      <c r="G276" s="37"/>
    </row>
    <row r="277" spans="3:7">
      <c r="C277" s="3"/>
      <c r="D277" s="4"/>
      <c r="E277" s="3"/>
      <c r="F277" s="39"/>
      <c r="G277" s="37"/>
    </row>
    <row r="278" spans="3:7">
      <c r="C278" s="3"/>
      <c r="D278" s="4"/>
      <c r="E278" s="3"/>
      <c r="F278" s="39"/>
      <c r="G278" s="37"/>
    </row>
    <row r="279" spans="3:7">
      <c r="C279" s="3"/>
      <c r="D279" s="4"/>
      <c r="E279" s="3"/>
      <c r="F279" s="39"/>
      <c r="G279" s="37"/>
    </row>
    <row r="280" spans="3:7">
      <c r="C280" s="3"/>
      <c r="D280" s="4"/>
      <c r="E280" s="3"/>
      <c r="F280" s="39"/>
      <c r="G280" s="37"/>
    </row>
    <row r="281" spans="3:7">
      <c r="C281" s="3"/>
      <c r="D281" s="4"/>
      <c r="E281" s="3"/>
      <c r="F281" s="39"/>
      <c r="G281" s="37"/>
    </row>
    <row r="282" spans="3:7">
      <c r="C282" s="3"/>
      <c r="D282" s="4"/>
      <c r="E282" s="3"/>
      <c r="F282" s="39"/>
      <c r="G282" s="37"/>
    </row>
    <row r="283" spans="3:7">
      <c r="C283" s="3"/>
      <c r="D283" s="4"/>
      <c r="E283" s="3"/>
      <c r="F283" s="39"/>
      <c r="G283" s="37"/>
    </row>
    <row r="284" spans="3:7">
      <c r="C284" s="3"/>
      <c r="D284" s="4"/>
      <c r="E284" s="3"/>
      <c r="F284" s="39"/>
      <c r="G284" s="37"/>
    </row>
    <row r="285" spans="3:7">
      <c r="C285" s="3"/>
      <c r="D285" s="3"/>
      <c r="E285" s="3"/>
      <c r="F285" s="39"/>
      <c r="G285" s="37"/>
    </row>
    <row r="286" spans="3:7">
      <c r="C286" s="3"/>
      <c r="D286" s="4"/>
      <c r="E286" s="3"/>
      <c r="F286" s="37"/>
      <c r="G286" s="37"/>
    </row>
    <row r="287" spans="3:7">
      <c r="F287" s="39"/>
      <c r="G287" s="37"/>
    </row>
  </sheetData>
  <mergeCells count="107">
    <mergeCell ref="BD2:BI2"/>
    <mergeCell ref="BD4:BI4"/>
    <mergeCell ref="BD5:BI5"/>
    <mergeCell ref="BD7:BI7"/>
    <mergeCell ref="AR11:AS11"/>
    <mergeCell ref="AT11:AU11"/>
    <mergeCell ref="AV11:AW11"/>
    <mergeCell ref="AX11:AY11"/>
    <mergeCell ref="AX9:BC9"/>
    <mergeCell ref="BE9:BI9"/>
    <mergeCell ref="BF11:BG11"/>
    <mergeCell ref="BH11:BI11"/>
    <mergeCell ref="BH6:BI6"/>
    <mergeCell ref="BB6:BC6"/>
    <mergeCell ref="AU6:AW6"/>
    <mergeCell ref="AZ11:BA11"/>
    <mergeCell ref="B9:G9"/>
    <mergeCell ref="B10:G10"/>
    <mergeCell ref="H10:M10"/>
    <mergeCell ref="BB11:BC11"/>
    <mergeCell ref="BD11:BE11"/>
    <mergeCell ref="AL9:AQ9"/>
    <mergeCell ref="AR9:AW9"/>
    <mergeCell ref="AL10:AQ10"/>
    <mergeCell ref="AR10:AW10"/>
    <mergeCell ref="AF9:AK9"/>
    <mergeCell ref="Z10:AE10"/>
    <mergeCell ref="AF10:AK10"/>
    <mergeCell ref="O9:Q9"/>
    <mergeCell ref="T9:Y9"/>
    <mergeCell ref="H9:M9"/>
    <mergeCell ref="AJ11:AK11"/>
    <mergeCell ref="N11:O11"/>
    <mergeCell ref="T11:U11"/>
    <mergeCell ref="V11:W11"/>
    <mergeCell ref="X11:Y11"/>
    <mergeCell ref="B61:C61"/>
    <mergeCell ref="J61:K61"/>
    <mergeCell ref="B39:C39"/>
    <mergeCell ref="J39:K39"/>
    <mergeCell ref="J91:K91"/>
    <mergeCell ref="D112:E112"/>
    <mergeCell ref="D61:E61"/>
    <mergeCell ref="I109:M109"/>
    <mergeCell ref="J112:K112"/>
    <mergeCell ref="F62:G62"/>
    <mergeCell ref="L91:M91"/>
    <mergeCell ref="F92:G92"/>
    <mergeCell ref="F40:G40"/>
    <mergeCell ref="B112:C112"/>
    <mergeCell ref="B91:C91"/>
    <mergeCell ref="L61:M61"/>
    <mergeCell ref="L112:M112"/>
    <mergeCell ref="L11:M11"/>
    <mergeCell ref="R11:S11"/>
    <mergeCell ref="P11:Q11"/>
    <mergeCell ref="L39:M39"/>
    <mergeCell ref="AH11:AI11"/>
    <mergeCell ref="H5:M5"/>
    <mergeCell ref="F113:G113"/>
    <mergeCell ref="D91:E91"/>
    <mergeCell ref="D39:E39"/>
    <mergeCell ref="Z11:AA11"/>
    <mergeCell ref="AB11:AC11"/>
    <mergeCell ref="AD11:AE11"/>
    <mergeCell ref="J11:K11"/>
    <mergeCell ref="D11:E11"/>
    <mergeCell ref="H11:I11"/>
    <mergeCell ref="F11:G11"/>
    <mergeCell ref="F6:G6"/>
    <mergeCell ref="K6:M6"/>
    <mergeCell ref="W6:Y6"/>
    <mergeCell ref="AC6:AE6"/>
    <mergeCell ref="AO6:AQ6"/>
    <mergeCell ref="AF11:AG11"/>
    <mergeCell ref="AR4:AW4"/>
    <mergeCell ref="A4:G4"/>
    <mergeCell ref="A5:G5"/>
    <mergeCell ref="AJ6:AK6"/>
    <mergeCell ref="R6:S6"/>
    <mergeCell ref="B11:C11"/>
    <mergeCell ref="AL11:AM11"/>
    <mergeCell ref="AN11:AO11"/>
    <mergeCell ref="AP11:AQ11"/>
    <mergeCell ref="A2:G2"/>
    <mergeCell ref="T2:X2"/>
    <mergeCell ref="N2:S2"/>
    <mergeCell ref="N4:S4"/>
    <mergeCell ref="N5:S5"/>
    <mergeCell ref="H2:M2"/>
    <mergeCell ref="H3:M4"/>
    <mergeCell ref="Z1:AE1"/>
    <mergeCell ref="Z3:AE3"/>
    <mergeCell ref="Z4:AE4"/>
    <mergeCell ref="AF1:AK1"/>
    <mergeCell ref="AF3:AK3"/>
    <mergeCell ref="AF4:AK4"/>
    <mergeCell ref="T4:Y4"/>
    <mergeCell ref="T5:Y5"/>
    <mergeCell ref="AX1:BC1"/>
    <mergeCell ref="AX3:BC3"/>
    <mergeCell ref="AX4:BC4"/>
    <mergeCell ref="AL2:AQ2"/>
    <mergeCell ref="AL4:AQ4"/>
    <mergeCell ref="AL5:AQ5"/>
    <mergeCell ref="AR1:AW1"/>
    <mergeCell ref="AR3:AW3"/>
  </mergeCells>
  <phoneticPr fontId="0" type="noConversion"/>
  <printOptions horizontalCentered="1"/>
  <pageMargins left="0.196850393700787" right="0.196850393700787" top="0.43307086614173201" bottom="0.196850393700787" header="0" footer="0"/>
  <pageSetup scale="98" orientation="landscape" r:id="rId1"/>
  <headerFooter alignWithMargins="0"/>
  <rowBreaks count="2" manualBreakCount="2">
    <brk id="81" max="13" man="1"/>
    <brk id="209" max="12" man="1"/>
  </rowBreaks>
  <colBreaks count="9" manualBreakCount="9">
    <brk id="7" max="38" man="1"/>
    <brk id="13" max="38" man="1"/>
    <brk id="19" max="38" man="1"/>
    <brk id="25" max="38" man="1"/>
    <brk id="31" max="38" man="1"/>
    <brk id="37" max="38" man="1"/>
    <brk id="43" max="38" man="1"/>
    <brk id="49" max="38" man="1"/>
    <brk id="55" max="38" man="1"/>
  </colBreaks>
  <ignoredErrors>
    <ignoredError sqref="M22 AD27 AK27 AQ27 Y27" formula="1"/>
    <ignoredError sqref="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Table-17.1A</vt:lpstr>
      <vt:lpstr>'Table-17.1A'!Print_Area</vt:lpstr>
      <vt:lpstr>'Table-17.1A'!Print_Titles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2017-10-17T05:01:01Z</cp:lastPrinted>
  <dcterms:created xsi:type="dcterms:W3CDTF">2011-01-17T09:35:39Z</dcterms:created>
  <dcterms:modified xsi:type="dcterms:W3CDTF">2018-10-05T06:05:55Z</dcterms:modified>
</cp:coreProperties>
</file>