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.7" sheetId="4" r:id="rId1"/>
  </sheets>
  <definedNames>
    <definedName name="_xlnm.Print_Area" localSheetId="0">'18.7'!$A$1:$M$81</definedName>
  </definedNames>
  <calcPr calcId="144525"/>
</workbook>
</file>

<file path=xl/calcChain.xml><?xml version="1.0" encoding="utf-8"?>
<calcChain xmlns="http://schemas.openxmlformats.org/spreadsheetml/2006/main">
  <c r="E35" i="4" l="1"/>
  <c r="D35" i="4"/>
  <c r="C35" i="4"/>
  <c r="E34" i="4"/>
  <c r="D34" i="4"/>
  <c r="C34" i="4"/>
</calcChain>
</file>

<file path=xl/sharedStrings.xml><?xml version="1.0" encoding="utf-8"?>
<sst xmlns="http://schemas.openxmlformats.org/spreadsheetml/2006/main" count="133" uniqueCount="72">
  <si>
    <t>TRADE</t>
  </si>
  <si>
    <t xml:space="preserve">       Table 18.7-QUANTITY AND VALUE OF EXPORTS OF PRINCIPAL ARTICLES OF </t>
  </si>
  <si>
    <t>INDIAN PRODUCE AND MANUFACTURES</t>
  </si>
  <si>
    <t>Principal Articles</t>
  </si>
  <si>
    <t xml:space="preserve">            Unit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</si>
  <si>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</si>
  <si>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</si>
  <si>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</si>
  <si>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</si>
  <si>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</si>
  <si>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</si>
  <si>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</si>
  <si>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</si>
  <si>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</si>
  <si>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</si>
  <si>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</si>
  <si>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 xml:space="preserve">          1</t>
  </si>
  <si>
    <t>Basmati Rice</t>
  </si>
  <si>
    <t>'000 tonne</t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</si>
  <si>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Million</t>
    </r>
  </si>
  <si>
    <t>Cashew</t>
  </si>
  <si>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 xml:space="preserve"> Million</t>
    </r>
  </si>
  <si>
    <t>Coffee</t>
  </si>
  <si>
    <t xml:space="preserve">Oil meals </t>
  </si>
  <si>
    <t>Spices</t>
  </si>
  <si>
    <t>Tea</t>
  </si>
  <si>
    <t>Tobacco unmanufactured</t>
  </si>
  <si>
    <t>Cotton raw including waste</t>
  </si>
  <si>
    <t>Fruits/vegetable seeds</t>
  </si>
  <si>
    <t>Marine products</t>
  </si>
  <si>
    <t>Meat &amp; preparations</t>
  </si>
  <si>
    <t>Sugar &amp; mollases</t>
  </si>
  <si>
    <t>Iron ore</t>
  </si>
  <si>
    <t>Processed minerals</t>
  </si>
  <si>
    <t>Other ores &amp; minerals</t>
  </si>
  <si>
    <t>Leather &amp; leather manufactrues</t>
  </si>
  <si>
    <t>Footwear of leather</t>
  </si>
  <si>
    <t>Drugs, pharmaceuticals &amp; fine chemicals</t>
  </si>
  <si>
    <t>Dyes intermediates &amp; coal tar chemicals</t>
  </si>
  <si>
    <t>Inorganic/organic/agro chemicals</t>
  </si>
  <si>
    <t>Gems &amp; Jewellery</t>
  </si>
  <si>
    <t>Cosmetics/toiletries</t>
  </si>
  <si>
    <t>Paints/enamels/varnishes</t>
  </si>
  <si>
    <t>Residl chemicals &amp; Allied products</t>
  </si>
  <si>
    <t>Rubber manufactured products</t>
  </si>
  <si>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Million</t>
    </r>
  </si>
  <si>
    <t>Glass/glassware/ceramics/refractories/cement</t>
  </si>
  <si>
    <t>Paper/wood products</t>
  </si>
  <si>
    <t>Plastic &amp; linoleum products</t>
  </si>
  <si>
    <t>Manufactures of metals</t>
  </si>
  <si>
    <t>Iron &amp; steel bar/rods</t>
  </si>
  <si>
    <t>Primary &amp; semi-finished iron &amp; steel</t>
  </si>
  <si>
    <t>Machine tools</t>
  </si>
  <si>
    <t>Machine &amp; instruments</t>
  </si>
  <si>
    <t>Transport equipment</t>
  </si>
  <si>
    <t>Non-ferrous metals</t>
  </si>
  <si>
    <t>Electronic goods</t>
  </si>
  <si>
    <t>Cotton yarn fabrics madeups etc.</t>
  </si>
  <si>
    <t>Natural silk yarn fabrics madeups</t>
  </si>
  <si>
    <t>Manmade yarn fabrics madeups</t>
  </si>
  <si>
    <t>Readymade garments cotton incl. accessories</t>
  </si>
  <si>
    <t>Readymade garments manmade fibres</t>
  </si>
  <si>
    <t>Readymade garments of other textile materials</t>
  </si>
  <si>
    <t>Jute manufacture excluding floor coverings</t>
  </si>
  <si>
    <t>carpet handmade</t>
  </si>
  <si>
    <t>Handicrafts excluding handmade carpets</t>
  </si>
  <si>
    <t>Petroleum &amp; crude products</t>
  </si>
  <si>
    <t>Other commodities.</t>
  </si>
  <si>
    <t>Source: Directorate General of Commercial Intelligence and Statistics,</t>
  </si>
  <si>
    <t xml:space="preserve"> Ministry of Commerce &amp; Industry.</t>
  </si>
  <si>
    <t xml:space="preserve">  </t>
  </si>
  <si>
    <r>
      <rPr>
        <sz val="10"/>
        <color theme="1"/>
        <rFont val="Rupee Foradian"/>
        <family val="2"/>
      </rPr>
      <t>`</t>
    </r>
    <r>
      <rPr>
        <sz val="10"/>
        <color theme="1"/>
        <rFont val="Times New Roman"/>
        <family val="1"/>
      </rPr>
      <t xml:space="preserve"> Million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</si>
</sst>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Times New Roman"/>
      <family val="1"/>
    </font>
    <font>
      <sz val="10"/>
      <name val="Rupee Foradian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Courier"/>
      <family val="3"/>
    </font>
    <font>
      <sz val="10"/>
      <color indexed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Rupee Foradian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 applyProtection="1">
      <alignment horizontal="right"/>
    </xf>
    <xf numFmtId="0" fontId="1" fillId="2" borderId="0" xfId="0" applyFont="1" applyFill="1" applyBorder="1"/>
    <xf numFmtId="0" fontId="4" fillId="2" borderId="3" xfId="0" applyFont="1" applyFill="1" applyBorder="1"/>
    <xf numFmtId="0" fontId="1" fillId="0" borderId="0" xfId="0" applyFont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8" fillId="2" borderId="4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 applyProtection="1">
      <alignment horizontal="fill"/>
    </xf>
    <xf numFmtId="0" fontId="3" fillId="2" borderId="6" xfId="0" applyFont="1" applyFill="1" applyBorder="1" applyAlignment="1" applyProtection="1">
      <alignment horizontal="fill"/>
    </xf>
    <xf numFmtId="0" fontId="3" fillId="2" borderId="6" xfId="0" applyFont="1" applyFill="1" applyBorder="1" applyAlignment="1" applyProtection="1">
      <alignment horizontal="right"/>
    </xf>
    <xf numFmtId="0" fontId="1" fillId="2" borderId="6" xfId="0" applyFont="1" applyFill="1" applyBorder="1"/>
    <xf numFmtId="0" fontId="4" fillId="2" borderId="7" xfId="0" applyFont="1" applyFill="1" applyBorder="1"/>
    <xf numFmtId="0" fontId="8" fillId="2" borderId="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left"/>
    </xf>
    <xf numFmtId="0" fontId="13" fillId="2" borderId="6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2" fillId="2" borderId="4" xfId="0" applyFont="1" applyFill="1" applyBorder="1"/>
    <xf numFmtId="0" fontId="2" fillId="3" borderId="0" xfId="0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" fillId="3" borderId="9" xfId="0" applyFont="1" applyFill="1" applyBorder="1"/>
    <xf numFmtId="0" fontId="1" fillId="3" borderId="0" xfId="0" applyFont="1" applyFill="1"/>
    <xf numFmtId="0" fontId="4" fillId="3" borderId="0" xfId="0" applyFont="1" applyFill="1"/>
    <xf numFmtId="0" fontId="2" fillId="2" borderId="4" xfId="0" applyFont="1" applyFill="1" applyBorder="1" applyAlignment="1" applyProtection="1">
      <alignment horizontal="left"/>
    </xf>
    <xf numFmtId="0" fontId="4" fillId="0" borderId="0" xfId="0" applyFont="1"/>
    <xf numFmtId="0" fontId="1" fillId="3" borderId="12" xfId="0" applyFont="1" applyFill="1" applyBorder="1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1" fillId="2" borderId="0" xfId="0" applyFont="1" applyFill="1"/>
    <xf numFmtId="0" fontId="1" fillId="0" borderId="0" xfId="0" applyFont="1" applyAlignment="1" applyProtection="1">
      <alignment horizontal="left"/>
    </xf>
    <xf numFmtId="0" fontId="18" fillId="0" borderId="0" xfId="0" applyFont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9" fillId="2" borderId="4" xfId="0" applyFont="1" applyFill="1" applyBorder="1" applyAlignment="1" applyProtection="1">
      <alignment horizontal="left"/>
    </xf>
    <xf numFmtId="0" fontId="16" fillId="0" borderId="0" xfId="0" applyFont="1" applyFill="1"/>
    <xf numFmtId="0" fontId="16" fillId="2" borderId="4" xfId="0" applyFont="1" applyFill="1" applyBorder="1" applyAlignment="1" applyProtection="1">
      <alignment horizontal="left"/>
    </xf>
    <xf numFmtId="0" fontId="19" fillId="2" borderId="4" xfId="0" applyFont="1" applyFill="1" applyBorder="1"/>
    <xf numFmtId="0" fontId="21" fillId="0" borderId="0" xfId="0" applyFont="1" applyFill="1"/>
    <xf numFmtId="0" fontId="22" fillId="0" borderId="0" xfId="0" applyFont="1" applyFill="1"/>
    <xf numFmtId="1" fontId="2" fillId="4" borderId="0" xfId="0" applyNumberFormat="1" applyFont="1" applyFill="1" applyBorder="1"/>
    <xf numFmtId="1" fontId="2" fillId="0" borderId="0" xfId="0" applyNumberFormat="1" applyFont="1" applyFill="1" applyBorder="1"/>
    <xf numFmtId="0" fontId="1" fillId="3" borderId="8" xfId="0" applyFont="1" applyFill="1" applyBorder="1"/>
    <xf numFmtId="0" fontId="11" fillId="2" borderId="8" xfId="0" applyFont="1" applyFill="1" applyBorder="1"/>
    <xf numFmtId="0" fontId="12" fillId="2" borderId="13" xfId="0" applyFont="1" applyFill="1" applyBorder="1"/>
    <xf numFmtId="0" fontId="4" fillId="3" borderId="8" xfId="0" applyFont="1" applyFill="1" applyBorder="1"/>
    <xf numFmtId="0" fontId="4" fillId="3" borderId="0" xfId="0" applyFont="1" applyFill="1" applyBorder="1"/>
    <xf numFmtId="37" fontId="2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37" fontId="16" fillId="3" borderId="0" xfId="0" applyNumberFormat="1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>
      <alignment horizontal="right"/>
    </xf>
    <xf numFmtId="37" fontId="2" fillId="4" borderId="0" xfId="0" applyNumberFormat="1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6" fillId="4" borderId="0" xfId="0" applyFont="1" applyFill="1" applyBorder="1" applyAlignment="1" applyProtection="1">
      <alignment horizontal="right"/>
    </xf>
    <xf numFmtId="0" fontId="2" fillId="4" borderId="6" xfId="0" applyFont="1" applyFill="1" applyBorder="1"/>
    <xf numFmtId="0" fontId="2" fillId="4" borderId="0" xfId="0" applyNumberFormat="1" applyFont="1" applyFill="1" applyBorder="1" applyAlignment="1" applyProtection="1">
      <alignment horizontal="right"/>
    </xf>
    <xf numFmtId="0" fontId="3" fillId="4" borderId="0" xfId="0" applyNumberFormat="1" applyFont="1" applyFill="1" applyBorder="1" applyAlignment="1" applyProtection="1">
      <alignment horizontal="right"/>
    </xf>
    <xf numFmtId="0" fontId="1" fillId="4" borderId="6" xfId="0" applyFont="1" applyFill="1" applyBorder="1"/>
    <xf numFmtId="0" fontId="1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1" fillId="2" borderId="8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8" fillId="3" borderId="10" xfId="0" applyFont="1" applyFill="1" applyBorder="1" applyAlignment="1" applyProtection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11" xfId="0" applyFont="1" applyFill="1" applyBorder="1" applyAlignment="1" applyProtection="1">
      <alignment horizontal="left"/>
    </xf>
    <xf numFmtId="0" fontId="8" fillId="3" borderId="12" xfId="0" applyFont="1" applyFill="1" applyBorder="1" applyAlignment="1">
      <alignment horizontal="left"/>
    </xf>
    <xf numFmtId="0" fontId="2" fillId="3" borderId="0" xfId="0" applyFont="1" applyFill="1" applyAlignment="1" applyProtection="1">
      <alignment horizontal="center"/>
    </xf>
    <xf numFmtId="0" fontId="17" fillId="3" borderId="0" xfId="0" applyFont="1" applyFill="1" applyAlignment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4" xfId="0" quotePrefix="1" applyFont="1" applyFill="1" applyBorder="1" applyAlignment="1" applyProtection="1">
      <alignment horizontal="center"/>
    </xf>
    <xf numFmtId="0" fontId="9" fillId="2" borderId="0" xfId="0" quotePrefix="1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view="pageBreakPreview" topLeftCell="A61" zoomScaleSheetLayoutView="100" workbookViewId="0">
      <selection activeCell="K84" sqref="K84"/>
    </sheetView>
  </sheetViews>
  <sheetFormatPr defaultRowHeight="12.75"/>
  <cols>
    <col min="1" max="1" width="38.7109375" style="42" bestFit="1" customWidth="1"/>
    <col min="2" max="5" width="9.140625" style="6"/>
    <col min="6" max="6" width="9.140625" style="44"/>
    <col min="7" max="10" width="9.140625" style="6"/>
    <col min="11" max="12" width="10" style="6" bestFit="1" customWidth="1"/>
    <col min="13" max="13" width="10" style="37" bestFit="1" customWidth="1"/>
    <col min="14" max="16384" width="9.140625" style="47"/>
  </cols>
  <sheetData>
    <row r="1" spans="1:14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4"/>
      <c r="M1" s="5"/>
    </row>
    <row r="2" spans="1:14" ht="15.75">
      <c r="A2" s="7"/>
      <c r="B2" s="8"/>
      <c r="C2" s="8"/>
      <c r="D2" s="8"/>
      <c r="E2" s="8"/>
      <c r="F2" s="9"/>
      <c r="G2" s="10"/>
      <c r="H2" s="10"/>
      <c r="I2" s="10"/>
      <c r="J2" s="10"/>
      <c r="K2" s="10"/>
      <c r="L2" s="4"/>
      <c r="M2" s="5"/>
    </row>
    <row r="3" spans="1:14" ht="15.75">
      <c r="A3" s="85" t="s">
        <v>0</v>
      </c>
      <c r="B3" s="86"/>
      <c r="C3" s="86"/>
      <c r="D3" s="86"/>
      <c r="E3" s="86"/>
      <c r="F3" s="86"/>
      <c r="G3" s="86"/>
      <c r="H3" s="86"/>
      <c r="I3" s="86"/>
      <c r="J3" s="10"/>
      <c r="K3" s="10"/>
      <c r="L3" s="4"/>
      <c r="M3" s="5"/>
    </row>
    <row r="4" spans="1:14">
      <c r="A4" s="11"/>
      <c r="B4" s="12"/>
      <c r="C4" s="12"/>
      <c r="D4" s="12"/>
      <c r="E4" s="12"/>
      <c r="F4" s="13"/>
      <c r="G4" s="10"/>
      <c r="H4" s="10"/>
      <c r="I4" s="10"/>
      <c r="J4" s="10"/>
      <c r="K4" s="10"/>
      <c r="L4" s="4"/>
      <c r="M4" s="5"/>
    </row>
    <row r="5" spans="1:14" ht="14.25">
      <c r="A5" s="87" t="s">
        <v>1</v>
      </c>
      <c r="B5" s="88"/>
      <c r="C5" s="88"/>
      <c r="D5" s="88"/>
      <c r="E5" s="88"/>
      <c r="F5" s="88"/>
      <c r="G5" s="88"/>
      <c r="H5" s="88"/>
      <c r="I5" s="88"/>
      <c r="J5" s="10"/>
      <c r="K5" s="10"/>
      <c r="L5" s="4"/>
      <c r="M5" s="5"/>
    </row>
    <row r="6" spans="1:14" ht="14.25">
      <c r="A6" s="89" t="s">
        <v>2</v>
      </c>
      <c r="B6" s="90"/>
      <c r="C6" s="90"/>
      <c r="D6" s="90"/>
      <c r="E6" s="90"/>
      <c r="F6" s="90"/>
      <c r="G6" s="90"/>
      <c r="H6" s="90"/>
      <c r="I6" s="90"/>
      <c r="J6" s="10"/>
      <c r="K6" s="10"/>
      <c r="L6" s="4"/>
      <c r="M6" s="5"/>
    </row>
    <row r="7" spans="1:14">
      <c r="A7" s="14"/>
      <c r="B7" s="15"/>
      <c r="C7" s="16"/>
      <c r="D7" s="16"/>
      <c r="E7" s="16"/>
      <c r="F7" s="17"/>
      <c r="G7" s="18"/>
      <c r="H7" s="18"/>
      <c r="I7" s="18"/>
      <c r="J7" s="10"/>
      <c r="K7" s="10"/>
      <c r="L7" s="4"/>
      <c r="M7" s="5"/>
    </row>
    <row r="8" spans="1:14">
      <c r="A8" s="21" t="s">
        <v>3</v>
      </c>
      <c r="B8" s="22" t="s">
        <v>4</v>
      </c>
      <c r="C8" s="23" t="s">
        <v>5</v>
      </c>
      <c r="D8" s="23" t="s">
        <v>6</v>
      </c>
      <c r="E8" s="23" t="s">
        <v>7</v>
      </c>
      <c r="F8" s="24" t="s">
        <v>8</v>
      </c>
      <c r="G8" s="24" t="s">
        <v>9</v>
      </c>
      <c r="H8" s="24" t="s">
        <v>10</v>
      </c>
      <c r="I8" s="24" t="s">
        <v>11</v>
      </c>
      <c r="J8" s="25" t="s">
        <v>12</v>
      </c>
      <c r="K8" s="25" t="s">
        <v>13</v>
      </c>
      <c r="L8" s="75" t="s">
        <v>14</v>
      </c>
      <c r="M8" s="77" t="s">
        <v>15</v>
      </c>
    </row>
    <row r="9" spans="1:14">
      <c r="A9" s="14"/>
      <c r="B9" s="15"/>
      <c r="C9" s="16"/>
      <c r="D9" s="26"/>
      <c r="E9" s="26"/>
      <c r="F9" s="27"/>
      <c r="G9" s="18"/>
      <c r="H9" s="18"/>
      <c r="I9" s="18"/>
      <c r="J9" s="18"/>
      <c r="K9" s="18"/>
      <c r="L9" s="76"/>
      <c r="M9" s="78"/>
    </row>
    <row r="10" spans="1:14">
      <c r="A10" s="21" t="s">
        <v>16</v>
      </c>
      <c r="B10" s="22">
        <v>2</v>
      </c>
      <c r="C10" s="23">
        <v>3</v>
      </c>
      <c r="D10" s="23">
        <v>4</v>
      </c>
      <c r="E10" s="23">
        <v>5</v>
      </c>
      <c r="F10" s="24">
        <v>6</v>
      </c>
      <c r="G10" s="23">
        <v>7</v>
      </c>
      <c r="H10" s="23">
        <v>8</v>
      </c>
      <c r="I10" s="23">
        <v>9</v>
      </c>
      <c r="J10" s="23">
        <v>10</v>
      </c>
      <c r="K10" s="25">
        <v>11</v>
      </c>
      <c r="L10" s="57">
        <v>12</v>
      </c>
      <c r="M10" s="58">
        <v>13</v>
      </c>
    </row>
    <row r="11" spans="1:14">
      <c r="A11" s="28"/>
      <c r="B11" s="15"/>
      <c r="C11" s="16"/>
      <c r="D11" s="26"/>
      <c r="E11" s="26"/>
      <c r="F11" s="27"/>
      <c r="G11" s="18"/>
      <c r="H11" s="18"/>
      <c r="I11" s="18"/>
      <c r="J11" s="18"/>
      <c r="K11" s="18"/>
      <c r="L11" s="19"/>
      <c r="M11" s="20"/>
    </row>
    <row r="12" spans="1:14">
      <c r="A12" s="29"/>
      <c r="B12" s="30"/>
      <c r="C12" s="30"/>
      <c r="D12" s="30"/>
      <c r="E12" s="30"/>
      <c r="F12" s="31"/>
      <c r="G12" s="32"/>
      <c r="H12" s="32"/>
      <c r="I12" s="32"/>
      <c r="J12" s="32"/>
      <c r="K12" s="33"/>
      <c r="L12" s="34"/>
      <c r="M12" s="35"/>
    </row>
    <row r="13" spans="1:14">
      <c r="A13" s="21" t="s">
        <v>17</v>
      </c>
      <c r="B13" s="65" t="s">
        <v>18</v>
      </c>
      <c r="C13" s="54">
        <v>1045.7260000000001</v>
      </c>
      <c r="D13" s="54">
        <v>1182.1500000000001</v>
      </c>
      <c r="E13" s="54">
        <v>1556.4090000000001</v>
      </c>
      <c r="F13" s="54">
        <v>2016.8689999999999</v>
      </c>
      <c r="G13" s="54">
        <v>2371</v>
      </c>
      <c r="H13" s="54">
        <v>3178</v>
      </c>
      <c r="I13" s="54">
        <v>3460</v>
      </c>
      <c r="J13" s="54">
        <v>3757</v>
      </c>
      <c r="K13" s="54">
        <v>3702</v>
      </c>
      <c r="L13" s="54">
        <v>4045.82</v>
      </c>
      <c r="M13" s="54">
        <v>3985.2049999999999</v>
      </c>
    </row>
    <row r="14" spans="1:14">
      <c r="A14" s="36"/>
      <c r="B14" s="62" t="s">
        <v>19</v>
      </c>
      <c r="C14" s="55">
        <v>27928.089</v>
      </c>
      <c r="D14" s="55">
        <v>43446</v>
      </c>
      <c r="E14" s="55">
        <v>94770.297999999995</v>
      </c>
      <c r="F14" s="55">
        <v>108896.046</v>
      </c>
      <c r="G14" s="55">
        <v>113548</v>
      </c>
      <c r="H14" s="55">
        <v>154496</v>
      </c>
      <c r="I14" s="55">
        <v>194094</v>
      </c>
      <c r="J14" s="55">
        <v>293001</v>
      </c>
      <c r="K14" s="55">
        <v>275987</v>
      </c>
      <c r="L14" s="55">
        <v>227186.00184700001</v>
      </c>
      <c r="M14" s="55">
        <v>215129.09229100001</v>
      </c>
      <c r="N14" s="46"/>
    </row>
    <row r="15" spans="1:14">
      <c r="A15" s="21" t="s">
        <v>20</v>
      </c>
      <c r="B15" s="65" t="s">
        <v>18</v>
      </c>
      <c r="C15" s="54">
        <v>122.776</v>
      </c>
      <c r="D15" s="54">
        <v>111.25700000000001</v>
      </c>
      <c r="E15" s="54">
        <v>126.149</v>
      </c>
      <c r="F15" s="54">
        <v>117.991</v>
      </c>
      <c r="G15" s="54">
        <v>106</v>
      </c>
      <c r="H15" s="54">
        <v>132</v>
      </c>
      <c r="I15" s="54">
        <v>104</v>
      </c>
      <c r="J15" s="54">
        <v>120</v>
      </c>
      <c r="K15" s="54">
        <v>134</v>
      </c>
      <c r="L15" s="54">
        <v>103.081</v>
      </c>
      <c r="M15" s="54">
        <v>91.745999999999995</v>
      </c>
      <c r="N15" s="46"/>
    </row>
    <row r="16" spans="1:14">
      <c r="A16" s="36"/>
      <c r="B16" s="62" t="s">
        <v>21</v>
      </c>
      <c r="C16" s="55">
        <v>24911.819</v>
      </c>
      <c r="D16" s="55">
        <v>22096.017</v>
      </c>
      <c r="E16" s="55">
        <v>29009.677</v>
      </c>
      <c r="F16" s="55">
        <v>28015.806</v>
      </c>
      <c r="G16" s="55">
        <v>28194</v>
      </c>
      <c r="H16" s="55">
        <v>43907</v>
      </c>
      <c r="I16" s="55">
        <v>40672</v>
      </c>
      <c r="J16" s="55">
        <v>50959</v>
      </c>
      <c r="K16" s="55">
        <v>55658</v>
      </c>
      <c r="L16" s="55">
        <v>50279.874393999999</v>
      </c>
      <c r="M16" s="55">
        <v>52786.119387999999</v>
      </c>
      <c r="N16" s="46"/>
    </row>
    <row r="17" spans="1:14">
      <c r="A17" s="21" t="s">
        <v>22</v>
      </c>
      <c r="B17" s="65" t="s">
        <v>18</v>
      </c>
      <c r="C17" s="54">
        <v>213.650432</v>
      </c>
      <c r="D17" s="54">
        <v>178.30270400000001</v>
      </c>
      <c r="E17" s="54">
        <v>174.08130199999999</v>
      </c>
      <c r="F17" s="54">
        <v>157.41443100000001</v>
      </c>
      <c r="G17" s="54">
        <v>233</v>
      </c>
      <c r="H17" s="54">
        <v>279</v>
      </c>
      <c r="I17" s="54">
        <v>254</v>
      </c>
      <c r="J17" s="54">
        <v>254</v>
      </c>
      <c r="K17" s="54">
        <v>221</v>
      </c>
      <c r="L17" s="54">
        <v>255.74404699999999</v>
      </c>
      <c r="M17" s="54">
        <v>288.61336999999997</v>
      </c>
    </row>
    <row r="18" spans="1:14">
      <c r="A18" s="36"/>
      <c r="B18" s="62" t="s">
        <v>21</v>
      </c>
      <c r="C18" s="55">
        <v>19690.012999999999</v>
      </c>
      <c r="D18" s="55">
        <v>18722.656999999999</v>
      </c>
      <c r="E18" s="55">
        <v>22557.58</v>
      </c>
      <c r="F18" s="55">
        <v>20320.580000000002</v>
      </c>
      <c r="G18" s="55">
        <v>30099</v>
      </c>
      <c r="H18" s="55">
        <v>45346</v>
      </c>
      <c r="I18" s="55">
        <v>47111</v>
      </c>
      <c r="J18" s="55">
        <v>47971</v>
      </c>
      <c r="K18" s="55">
        <v>49733</v>
      </c>
      <c r="L18" s="55">
        <v>51254.452066999998</v>
      </c>
      <c r="M18" s="55">
        <v>56464.261394000001</v>
      </c>
      <c r="N18" s="46"/>
    </row>
    <row r="19" spans="1:14">
      <c r="A19" s="21" t="s">
        <v>23</v>
      </c>
      <c r="B19" s="65" t="s">
        <v>18</v>
      </c>
      <c r="C19" s="54">
        <v>6437.4319999999998</v>
      </c>
      <c r="D19" s="54">
        <v>6908.5039999999999</v>
      </c>
      <c r="E19" s="54">
        <v>6742.9350000000004</v>
      </c>
      <c r="F19" s="54">
        <v>4671.1310000000003</v>
      </c>
      <c r="G19" s="54">
        <v>6937</v>
      </c>
      <c r="H19" s="54">
        <v>7406</v>
      </c>
      <c r="I19" s="54">
        <v>6578</v>
      </c>
      <c r="J19" s="54">
        <v>6564</v>
      </c>
      <c r="K19" s="54">
        <v>3904</v>
      </c>
      <c r="L19" s="54">
        <v>2056.3560000000002</v>
      </c>
      <c r="M19" s="54">
        <v>2632.252</v>
      </c>
      <c r="N19" s="46"/>
    </row>
    <row r="20" spans="1:14">
      <c r="A20" s="36"/>
      <c r="B20" s="62" t="s">
        <v>21</v>
      </c>
      <c r="C20" s="55">
        <v>55043.175999999999</v>
      </c>
      <c r="D20" s="55">
        <v>81405.482999999993</v>
      </c>
      <c r="E20" s="55">
        <v>102692.41499999999</v>
      </c>
      <c r="F20" s="55">
        <v>78317.947</v>
      </c>
      <c r="G20" s="55">
        <v>110696</v>
      </c>
      <c r="H20" s="55">
        <v>117965</v>
      </c>
      <c r="I20" s="55">
        <v>165195</v>
      </c>
      <c r="J20" s="55">
        <v>170344</v>
      </c>
      <c r="K20" s="55">
        <v>81286</v>
      </c>
      <c r="L20" s="55">
        <v>35995.565240000004</v>
      </c>
      <c r="M20" s="55">
        <v>54100.984604999998</v>
      </c>
      <c r="N20" s="46"/>
    </row>
    <row r="21" spans="1:14">
      <c r="A21" s="21" t="s">
        <v>24</v>
      </c>
      <c r="B21" s="65" t="s">
        <v>18</v>
      </c>
      <c r="C21" s="54">
        <v>482.79523499999999</v>
      </c>
      <c r="D21" s="54">
        <v>614.86099999999999</v>
      </c>
      <c r="E21" s="54">
        <v>673.87485100000004</v>
      </c>
      <c r="F21" s="54">
        <v>663.20681499999989</v>
      </c>
      <c r="G21" s="54">
        <v>763</v>
      </c>
      <c r="H21" s="54">
        <v>936</v>
      </c>
      <c r="I21" s="54">
        <v>1009</v>
      </c>
      <c r="J21" s="54">
        <v>1029</v>
      </c>
      <c r="K21" s="54">
        <v>923</v>
      </c>
      <c r="L21" s="54">
        <v>831.68111499999998</v>
      </c>
      <c r="M21" s="54">
        <v>1014.453307</v>
      </c>
    </row>
    <row r="22" spans="1:14">
      <c r="A22" s="36"/>
      <c r="B22" s="62" t="s">
        <v>21</v>
      </c>
      <c r="C22" s="55">
        <v>31578.955000000002</v>
      </c>
      <c r="D22" s="55">
        <v>43149</v>
      </c>
      <c r="E22" s="55">
        <v>63384.186000000002</v>
      </c>
      <c r="F22" s="55">
        <v>61573.347999999998</v>
      </c>
      <c r="G22" s="55">
        <v>80435</v>
      </c>
      <c r="H22" s="55">
        <v>132202</v>
      </c>
      <c r="I22" s="55">
        <v>153650</v>
      </c>
      <c r="J22" s="55">
        <v>159814</v>
      </c>
      <c r="K22" s="55">
        <v>148424</v>
      </c>
      <c r="L22" s="55">
        <v>166301.36872500001</v>
      </c>
      <c r="M22" s="55">
        <v>191112.50932300001</v>
      </c>
      <c r="N22" s="46"/>
    </row>
    <row r="23" spans="1:14">
      <c r="A23" s="21" t="s">
        <v>25</v>
      </c>
      <c r="B23" s="65" t="s">
        <v>18</v>
      </c>
      <c r="C23" s="54">
        <v>185.62713600000001</v>
      </c>
      <c r="D23" s="54">
        <v>197.39309700000001</v>
      </c>
      <c r="E23" s="54">
        <v>207.45535899999999</v>
      </c>
      <c r="F23" s="54">
        <v>207.532385</v>
      </c>
      <c r="G23" s="54">
        <v>238</v>
      </c>
      <c r="H23" s="54">
        <v>292</v>
      </c>
      <c r="I23" s="54">
        <v>269</v>
      </c>
      <c r="J23" s="54">
        <v>248</v>
      </c>
      <c r="K23" s="54">
        <v>215</v>
      </c>
      <c r="L23" s="54">
        <v>245.70196900000002</v>
      </c>
      <c r="M23" s="54">
        <v>243.42962</v>
      </c>
    </row>
    <row r="24" spans="1:14">
      <c r="A24" s="36"/>
      <c r="B24" s="62" t="s">
        <v>21</v>
      </c>
      <c r="C24" s="55">
        <v>19695.083999999999</v>
      </c>
      <c r="D24" s="55">
        <v>20341.749</v>
      </c>
      <c r="E24" s="55">
        <v>26888.733</v>
      </c>
      <c r="F24" s="55">
        <v>29435.334999999999</v>
      </c>
      <c r="G24" s="55">
        <v>33543</v>
      </c>
      <c r="H24" s="55">
        <v>40785</v>
      </c>
      <c r="I24" s="55">
        <v>47188</v>
      </c>
      <c r="J24" s="55">
        <v>48318</v>
      </c>
      <c r="K24" s="55">
        <v>41661</v>
      </c>
      <c r="L24" s="55">
        <v>47189.993848999999</v>
      </c>
      <c r="M24" s="55">
        <v>49056.395841999998</v>
      </c>
      <c r="N24" s="46"/>
    </row>
    <row r="25" spans="1:14">
      <c r="A25" s="11" t="s">
        <v>26</v>
      </c>
      <c r="B25" s="65" t="s">
        <v>18</v>
      </c>
      <c r="C25" s="54">
        <v>158.253637</v>
      </c>
      <c r="D25" s="54">
        <v>173.34483700000001</v>
      </c>
      <c r="E25" s="54">
        <v>208.31445300000001</v>
      </c>
      <c r="F25" s="54">
        <v>230.80437400000002</v>
      </c>
      <c r="G25" s="54">
        <v>216</v>
      </c>
      <c r="H25" s="54">
        <v>197</v>
      </c>
      <c r="I25" s="54">
        <v>230</v>
      </c>
      <c r="J25" s="54">
        <v>237</v>
      </c>
      <c r="K25" s="54">
        <v>220</v>
      </c>
      <c r="L25" s="54">
        <v>215.316959</v>
      </c>
      <c r="M25" s="54">
        <v>204.44741500000001</v>
      </c>
    </row>
    <row r="26" spans="1:14">
      <c r="A26" s="29"/>
      <c r="B26" s="62" t="s">
        <v>19</v>
      </c>
      <c r="C26" s="55">
        <v>12512.754000000001</v>
      </c>
      <c r="D26" s="55">
        <v>14327.953</v>
      </c>
      <c r="E26" s="55">
        <v>27662.663</v>
      </c>
      <c r="F26" s="55">
        <v>36214.442999999999</v>
      </c>
      <c r="G26" s="55">
        <v>31516</v>
      </c>
      <c r="H26" s="55">
        <v>28995</v>
      </c>
      <c r="I26" s="55">
        <v>38158</v>
      </c>
      <c r="J26" s="55">
        <v>47826</v>
      </c>
      <c r="K26" s="55">
        <v>41627</v>
      </c>
      <c r="L26" s="55">
        <v>43734.519524000003</v>
      </c>
      <c r="M26" s="55">
        <v>42498.544654999998</v>
      </c>
      <c r="N26" s="46"/>
    </row>
    <row r="27" spans="1:14">
      <c r="A27" s="21" t="s">
        <v>27</v>
      </c>
      <c r="B27" s="65" t="s">
        <v>18</v>
      </c>
      <c r="C27" s="54">
        <v>1162.2190000000001</v>
      </c>
      <c r="D27" s="54">
        <v>1557.5920000000001</v>
      </c>
      <c r="E27" s="54">
        <v>457.56200000000001</v>
      </c>
      <c r="F27" s="54">
        <v>1357.9849999999999</v>
      </c>
      <c r="G27" s="54">
        <v>1886</v>
      </c>
      <c r="H27" s="54">
        <v>2004</v>
      </c>
      <c r="I27" s="54">
        <v>2057</v>
      </c>
      <c r="J27" s="54">
        <v>1941</v>
      </c>
      <c r="K27" s="54">
        <v>1143</v>
      </c>
      <c r="L27" s="54">
        <v>1347.079</v>
      </c>
      <c r="M27" s="54">
        <v>996.08500000000004</v>
      </c>
      <c r="N27" s="46"/>
    </row>
    <row r="28" spans="1:14">
      <c r="A28" s="36"/>
      <c r="B28" s="62" t="s">
        <v>21</v>
      </c>
      <c r="C28" s="55">
        <v>61078.116000000002</v>
      </c>
      <c r="D28" s="55">
        <v>88653.948000000004</v>
      </c>
      <c r="E28" s="55">
        <v>28658.550999999999</v>
      </c>
      <c r="F28" s="55">
        <v>95370.827000000005</v>
      </c>
      <c r="G28" s="55">
        <v>131605</v>
      </c>
      <c r="H28" s="55">
        <v>216242</v>
      </c>
      <c r="I28" s="55">
        <v>202765</v>
      </c>
      <c r="J28" s="55">
        <v>222485</v>
      </c>
      <c r="K28" s="55">
        <v>116426</v>
      </c>
      <c r="L28" s="55">
        <v>128211.255273</v>
      </c>
      <c r="M28" s="55">
        <v>109073.21967000001</v>
      </c>
      <c r="N28" s="46"/>
    </row>
    <row r="29" spans="1:14">
      <c r="A29" s="11" t="s">
        <v>28</v>
      </c>
      <c r="B29" s="65" t="s">
        <v>18</v>
      </c>
      <c r="C29" s="54">
        <v>8.1040849999999995</v>
      </c>
      <c r="D29" s="54">
        <v>10.082128000000001</v>
      </c>
      <c r="E29" s="54">
        <v>8.5355329999999991</v>
      </c>
      <c r="F29" s="54">
        <v>8.8838559999999998</v>
      </c>
      <c r="G29" s="54">
        <v>12</v>
      </c>
      <c r="H29" s="54">
        <v>15</v>
      </c>
      <c r="I29" s="54">
        <v>17</v>
      </c>
      <c r="J29" s="54">
        <v>17</v>
      </c>
      <c r="K29" s="54">
        <v>12</v>
      </c>
      <c r="L29" s="54">
        <v>13.104108</v>
      </c>
      <c r="M29" s="54">
        <v>11.288620000000002</v>
      </c>
    </row>
    <row r="30" spans="1:14">
      <c r="A30" s="29"/>
      <c r="B30" s="62" t="s">
        <v>19</v>
      </c>
      <c r="C30" s="55">
        <v>1215.895</v>
      </c>
      <c r="D30" s="55">
        <v>1419.604</v>
      </c>
      <c r="E30" s="55">
        <v>1199.9090000000001</v>
      </c>
      <c r="F30" s="55">
        <v>1450.751</v>
      </c>
      <c r="G30" s="55">
        <v>1850</v>
      </c>
      <c r="H30" s="55">
        <v>2878</v>
      </c>
      <c r="I30" s="55">
        <v>3477</v>
      </c>
      <c r="J30" s="55">
        <v>4028</v>
      </c>
      <c r="K30" s="55">
        <v>4270</v>
      </c>
      <c r="L30" s="55">
        <v>5291.9212790000001</v>
      </c>
      <c r="M30" s="55">
        <v>5227.5171529999998</v>
      </c>
      <c r="N30" s="46"/>
    </row>
    <row r="31" spans="1:14">
      <c r="A31" s="21" t="s">
        <v>29</v>
      </c>
      <c r="B31" s="65" t="s">
        <v>18</v>
      </c>
      <c r="C31" s="54">
        <v>611.55114500000002</v>
      </c>
      <c r="D31" s="54">
        <v>490.05995200000001</v>
      </c>
      <c r="E31" s="54">
        <v>464.90067999999997</v>
      </c>
      <c r="F31" s="54">
        <v>709.88272600000005</v>
      </c>
      <c r="G31" s="54">
        <v>825</v>
      </c>
      <c r="H31" s="54">
        <v>972</v>
      </c>
      <c r="I31" s="54">
        <v>965</v>
      </c>
      <c r="J31" s="54">
        <v>999</v>
      </c>
      <c r="K31" s="54">
        <v>1073</v>
      </c>
      <c r="L31" s="54">
        <v>978.03622100000007</v>
      </c>
      <c r="M31" s="54">
        <v>1185.272874</v>
      </c>
    </row>
    <row r="32" spans="1:14">
      <c r="A32" s="36"/>
      <c r="B32" s="62" t="s">
        <v>19</v>
      </c>
      <c r="C32" s="55">
        <v>80010.388999999996</v>
      </c>
      <c r="D32" s="55">
        <v>69266.712</v>
      </c>
      <c r="E32" s="55">
        <v>70663.724000000002</v>
      </c>
      <c r="F32" s="55">
        <v>98999.793000000005</v>
      </c>
      <c r="G32" s="55">
        <v>119171</v>
      </c>
      <c r="H32" s="55">
        <v>165847</v>
      </c>
      <c r="I32" s="55">
        <v>188412</v>
      </c>
      <c r="J32" s="55">
        <v>306166</v>
      </c>
      <c r="K32" s="55">
        <v>336855</v>
      </c>
      <c r="L32" s="55">
        <v>312194.84115200001</v>
      </c>
      <c r="M32" s="55">
        <v>395937.79339900002</v>
      </c>
      <c r="N32" s="46"/>
    </row>
    <row r="33" spans="1:14">
      <c r="A33" s="11" t="s">
        <v>30</v>
      </c>
      <c r="B33" s="66" t="s">
        <v>21</v>
      </c>
      <c r="C33" s="54">
        <v>33140.258999999998</v>
      </c>
      <c r="D33" s="54">
        <v>37494.730000000003</v>
      </c>
      <c r="E33" s="54">
        <v>53714.167999999998</v>
      </c>
      <c r="F33" s="54">
        <v>62860.983999999997</v>
      </c>
      <c r="G33" s="54">
        <v>89601</v>
      </c>
      <c r="H33" s="54">
        <v>141109</v>
      </c>
      <c r="I33" s="54">
        <v>179032</v>
      </c>
      <c r="J33" s="54">
        <v>272469</v>
      </c>
      <c r="K33" s="54">
        <v>301275.61593199999</v>
      </c>
      <c r="L33" s="54">
        <v>275390.01248600002</v>
      </c>
      <c r="M33" s="54">
        <v>270452.71391699999</v>
      </c>
      <c r="N33" s="46"/>
    </row>
    <row r="34" spans="1:14">
      <c r="A34" s="21" t="s">
        <v>31</v>
      </c>
      <c r="B34" s="61" t="s">
        <v>18</v>
      </c>
      <c r="C34" s="55">
        <f>1643.403+326.87</f>
        <v>1970.2730000000001</v>
      </c>
      <c r="D34" s="55">
        <f>4684.554+897.524</f>
        <v>5582.0780000000004</v>
      </c>
      <c r="E34" s="55">
        <f>3332.077+172.203</f>
        <v>3504.28</v>
      </c>
      <c r="F34" s="55">
        <v>7584</v>
      </c>
      <c r="G34" s="55">
        <v>2086</v>
      </c>
      <c r="H34" s="55">
        <v>3125</v>
      </c>
      <c r="I34" s="55">
        <v>3137</v>
      </c>
      <c r="J34" s="55">
        <v>2671</v>
      </c>
      <c r="K34" s="55">
        <v>2168</v>
      </c>
      <c r="L34" s="55">
        <v>4663.0199999999995</v>
      </c>
      <c r="M34" s="55">
        <v>2934.7039999999997</v>
      </c>
      <c r="N34" s="46"/>
    </row>
    <row r="35" spans="1:14">
      <c r="A35" s="36"/>
      <c r="B35" s="66" t="s">
        <v>19</v>
      </c>
      <c r="C35" s="54">
        <f>31274.657+1333.679</f>
        <v>32608.335999999999</v>
      </c>
      <c r="D35" s="54">
        <f>54121.564+2506.162</f>
        <v>56627.725999999995</v>
      </c>
      <c r="E35" s="54">
        <f>44478-0.433+826.964</f>
        <v>45304.531000000003</v>
      </c>
      <c r="F35" s="54">
        <v>12999</v>
      </c>
      <c r="G35" s="54">
        <v>56333</v>
      </c>
      <c r="H35" s="54">
        <v>89711</v>
      </c>
      <c r="I35" s="54">
        <v>87997</v>
      </c>
      <c r="J35" s="54">
        <v>72730</v>
      </c>
      <c r="K35" s="54">
        <v>54977</v>
      </c>
      <c r="L35" s="54">
        <v>104813.604018</v>
      </c>
      <c r="M35" s="54">
        <v>89744.797074000002</v>
      </c>
      <c r="N35" s="46"/>
    </row>
    <row r="36" spans="1:14">
      <c r="A36" s="21" t="s">
        <v>32</v>
      </c>
      <c r="B36" s="61" t="s">
        <v>18</v>
      </c>
      <c r="C36" s="55">
        <v>91424.430999999997</v>
      </c>
      <c r="D36" s="55">
        <v>68476.024000000005</v>
      </c>
      <c r="E36" s="55">
        <v>68902.790999999997</v>
      </c>
      <c r="F36" s="55">
        <v>101529.677</v>
      </c>
      <c r="G36" s="55">
        <v>46889</v>
      </c>
      <c r="H36" s="55">
        <v>47153</v>
      </c>
      <c r="I36" s="55">
        <v>18120</v>
      </c>
      <c r="J36" s="55">
        <v>16498</v>
      </c>
      <c r="K36" s="55">
        <v>7512</v>
      </c>
      <c r="L36" s="55">
        <v>5444.4849999999997</v>
      </c>
      <c r="M36" s="55">
        <v>30730.055</v>
      </c>
      <c r="N36" s="46"/>
    </row>
    <row r="37" spans="1:14">
      <c r="A37" s="36"/>
      <c r="B37" s="66" t="s">
        <v>21</v>
      </c>
      <c r="C37" s="54">
        <v>176562.26</v>
      </c>
      <c r="D37" s="54">
        <v>233996.69699999999</v>
      </c>
      <c r="E37" s="54">
        <v>217251.95</v>
      </c>
      <c r="F37" s="54">
        <v>283660.93099999998</v>
      </c>
      <c r="G37" s="54">
        <v>214156</v>
      </c>
      <c r="H37" s="54">
        <v>221842</v>
      </c>
      <c r="I37" s="54">
        <v>89846</v>
      </c>
      <c r="J37" s="54">
        <v>95616</v>
      </c>
      <c r="K37" s="54">
        <v>32112</v>
      </c>
      <c r="L37" s="54">
        <v>12631.884126999999</v>
      </c>
      <c r="M37" s="54">
        <v>102908.195565</v>
      </c>
      <c r="N37" s="46"/>
    </row>
    <row r="38" spans="1:14">
      <c r="A38" s="21" t="s">
        <v>33</v>
      </c>
      <c r="B38" s="62" t="s">
        <v>21</v>
      </c>
      <c r="C38" s="55">
        <v>59360.087</v>
      </c>
      <c r="D38" s="55">
        <v>50232.025999999998</v>
      </c>
      <c r="E38" s="55">
        <v>62514.03</v>
      </c>
      <c r="F38" s="55">
        <v>58421.607000000004</v>
      </c>
      <c r="G38" s="55">
        <v>99205</v>
      </c>
      <c r="H38" s="55">
        <v>86657</v>
      </c>
      <c r="I38" s="55">
        <v>112386</v>
      </c>
      <c r="J38" s="55">
        <v>127075</v>
      </c>
      <c r="K38" s="55">
        <v>63222</v>
      </c>
      <c r="L38" s="55">
        <v>57205.077227000002</v>
      </c>
      <c r="M38" s="55">
        <v>60197.784098999997</v>
      </c>
      <c r="N38" s="46"/>
    </row>
    <row r="39" spans="1:14">
      <c r="A39" s="21" t="s">
        <v>34</v>
      </c>
      <c r="B39" s="66" t="s">
        <v>21</v>
      </c>
      <c r="C39" s="54">
        <v>77050.561000000002</v>
      </c>
      <c r="D39" s="54">
        <v>79296.752999999997</v>
      </c>
      <c r="E39" s="54">
        <v>74158</v>
      </c>
      <c r="F39" s="54">
        <v>62585.762000000002</v>
      </c>
      <c r="G39" s="54">
        <v>66755</v>
      </c>
      <c r="H39" s="54">
        <v>88225</v>
      </c>
      <c r="I39" s="54">
        <v>92327</v>
      </c>
      <c r="J39" s="54">
        <v>103718</v>
      </c>
      <c r="K39" s="54">
        <v>9175</v>
      </c>
      <c r="L39" s="54">
        <v>168172.436438</v>
      </c>
      <c r="M39" s="54">
        <v>164845.14791199999</v>
      </c>
      <c r="N39" s="46"/>
    </row>
    <row r="40" spans="1:14">
      <c r="A40" s="11" t="s">
        <v>35</v>
      </c>
      <c r="B40" s="61" t="s">
        <v>18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6"/>
    </row>
    <row r="41" spans="1:14">
      <c r="A41" s="29"/>
      <c r="B41" s="66" t="s">
        <v>21</v>
      </c>
      <c r="C41" s="54">
        <v>88691</v>
      </c>
      <c r="D41" s="54">
        <v>89471</v>
      </c>
      <c r="E41" s="54">
        <v>102075</v>
      </c>
      <c r="F41" s="54">
        <v>95964</v>
      </c>
      <c r="G41" s="54">
        <v>107155</v>
      </c>
      <c r="H41" s="54">
        <v>142274</v>
      </c>
      <c r="I41" s="54">
        <v>154420</v>
      </c>
      <c r="J41" s="54">
        <v>195550</v>
      </c>
      <c r="K41" s="54">
        <v>207766</v>
      </c>
      <c r="L41" s="54">
        <v>353672.844339</v>
      </c>
      <c r="M41" s="54">
        <v>346510.06576000003</v>
      </c>
      <c r="N41" s="46"/>
    </row>
    <row r="42" spans="1:14">
      <c r="A42" s="21" t="s">
        <v>36</v>
      </c>
      <c r="B42" s="62" t="s">
        <v>21</v>
      </c>
      <c r="C42" s="55">
        <v>44087.758000000002</v>
      </c>
      <c r="D42" s="55">
        <v>47267.129000000001</v>
      </c>
      <c r="E42" s="55">
        <v>57237.665000000001</v>
      </c>
      <c r="F42" s="55">
        <v>59543.362000000001</v>
      </c>
      <c r="G42" s="55">
        <v>67017</v>
      </c>
      <c r="H42" s="55">
        <v>82296</v>
      </c>
      <c r="I42" s="55">
        <v>92164</v>
      </c>
      <c r="J42" s="55">
        <v>121688</v>
      </c>
      <c r="K42" s="55">
        <v>139256</v>
      </c>
      <c r="L42" s="55">
        <v>140625.13553599999</v>
      </c>
      <c r="M42" s="55">
        <v>142787.54351399999</v>
      </c>
      <c r="N42" s="46"/>
    </row>
    <row r="43" spans="1:14">
      <c r="A43" s="48" t="s">
        <v>37</v>
      </c>
      <c r="B43" s="66" t="s">
        <v>19</v>
      </c>
      <c r="C43" s="54">
        <v>268951.799</v>
      </c>
      <c r="D43" s="54">
        <v>307596.41899999999</v>
      </c>
      <c r="E43" s="54">
        <v>404217.08899999998</v>
      </c>
      <c r="F43" s="54">
        <v>424556.61900000001</v>
      </c>
      <c r="G43" s="54">
        <v>488103</v>
      </c>
      <c r="H43" s="54">
        <v>635123</v>
      </c>
      <c r="I43" s="54">
        <v>798233</v>
      </c>
      <c r="J43" s="54">
        <v>910525</v>
      </c>
      <c r="K43" s="54">
        <v>943499.96382499998</v>
      </c>
      <c r="L43" s="54">
        <v>1106471.8550130001</v>
      </c>
      <c r="M43" s="54">
        <v>1125470.608737</v>
      </c>
      <c r="N43" s="46"/>
    </row>
    <row r="44" spans="1:14" s="45" customFormat="1">
      <c r="A44" s="48" t="s">
        <v>38</v>
      </c>
      <c r="B44" s="63" t="s">
        <v>18</v>
      </c>
      <c r="C44" s="55">
        <v>1496.468918</v>
      </c>
      <c r="D44" s="55">
        <v>1709.4153449999999</v>
      </c>
      <c r="E44" s="55">
        <v>1513.739167</v>
      </c>
      <c r="F44" s="55">
        <v>1466.307728</v>
      </c>
      <c r="G44" s="55">
        <v>1840</v>
      </c>
      <c r="H44" s="55">
        <v>2008</v>
      </c>
      <c r="I44" s="55">
        <v>2216</v>
      </c>
      <c r="J44" s="55">
        <v>2270</v>
      </c>
      <c r="K44" s="55">
        <v>448.0403</v>
      </c>
      <c r="L44" s="55">
        <v>457.47409200000004</v>
      </c>
      <c r="M44" s="55">
        <v>468.63205799999997</v>
      </c>
    </row>
    <row r="45" spans="1:14">
      <c r="A45" s="36"/>
      <c r="B45" s="66" t="s">
        <v>21</v>
      </c>
      <c r="C45" s="54">
        <v>104690.49800000001</v>
      </c>
      <c r="D45" s="54">
        <v>114567.83500000001</v>
      </c>
      <c r="E45" s="54">
        <v>110429.628</v>
      </c>
      <c r="F45" s="54">
        <v>110897.47100000001</v>
      </c>
      <c r="G45" s="54">
        <v>137518</v>
      </c>
      <c r="H45" s="54">
        <v>185949</v>
      </c>
      <c r="I45" s="54">
        <v>225382</v>
      </c>
      <c r="J45" s="54">
        <v>275568</v>
      </c>
      <c r="K45" s="54">
        <v>144590.07446199999</v>
      </c>
      <c r="L45" s="54">
        <v>134386.08225599999</v>
      </c>
      <c r="M45" s="54">
        <v>141333.61201700001</v>
      </c>
      <c r="N45" s="46"/>
    </row>
    <row r="46" spans="1:14">
      <c r="A46" s="11" t="s">
        <v>39</v>
      </c>
      <c r="B46" s="61" t="s">
        <v>18</v>
      </c>
      <c r="C46" s="55">
        <v>141533.26999999999</v>
      </c>
      <c r="D46" s="55">
        <v>2133504.9589999998</v>
      </c>
      <c r="E46" s="55">
        <v>2746669.2370000002</v>
      </c>
      <c r="F46" s="55">
        <v>2410119.04</v>
      </c>
      <c r="G46" s="55">
        <v>2669</v>
      </c>
      <c r="H46" s="55">
        <v>2808</v>
      </c>
      <c r="I46" s="55">
        <v>2530</v>
      </c>
      <c r="J46" s="55">
        <v>2743</v>
      </c>
      <c r="K46" s="55">
        <v>4231</v>
      </c>
      <c r="L46" s="55">
        <v>4797.0347569999994</v>
      </c>
      <c r="M46" s="55">
        <v>4951.1259709999995</v>
      </c>
      <c r="N46" s="46"/>
    </row>
    <row r="47" spans="1:14">
      <c r="A47" s="29"/>
      <c r="B47" s="66" t="s">
        <v>19</v>
      </c>
      <c r="C47" s="54">
        <v>96755.37</v>
      </c>
      <c r="D47" s="54">
        <v>111985.753</v>
      </c>
      <c r="E47" s="54">
        <v>159739.139</v>
      </c>
      <c r="F47" s="54">
        <v>165295.951</v>
      </c>
      <c r="G47" s="54">
        <v>197878</v>
      </c>
      <c r="H47" s="54">
        <v>280045</v>
      </c>
      <c r="I47" s="54">
        <v>319670</v>
      </c>
      <c r="J47" s="54">
        <v>375676</v>
      </c>
      <c r="K47" s="54">
        <v>491150</v>
      </c>
      <c r="L47" s="54">
        <v>488191.518492</v>
      </c>
      <c r="M47" s="54">
        <v>517322.32390199997</v>
      </c>
      <c r="N47" s="46"/>
    </row>
    <row r="48" spans="1:14">
      <c r="A48" s="48" t="s">
        <v>40</v>
      </c>
      <c r="B48" s="62" t="s">
        <v>21</v>
      </c>
      <c r="C48" s="55">
        <v>722951.75</v>
      </c>
      <c r="D48" s="55">
        <v>792277.39199999999</v>
      </c>
      <c r="E48" s="55">
        <v>1285751.9240000001</v>
      </c>
      <c r="F48" s="55">
        <v>1375679.9310000001</v>
      </c>
      <c r="G48" s="55">
        <v>1844195</v>
      </c>
      <c r="H48" s="55">
        <v>2148889</v>
      </c>
      <c r="I48" s="55">
        <v>2361620</v>
      </c>
      <c r="J48" s="55">
        <v>2484654</v>
      </c>
      <c r="K48" s="55">
        <v>2522076.7669449998</v>
      </c>
      <c r="L48" s="55">
        <v>2574208.1347059999</v>
      </c>
      <c r="M48" s="55">
        <v>2909033.191079</v>
      </c>
      <c r="N48" s="46"/>
    </row>
    <row r="49" spans="1:14">
      <c r="A49" s="21" t="s">
        <v>41</v>
      </c>
      <c r="B49" s="66" t="s">
        <v>19</v>
      </c>
      <c r="C49" s="54">
        <v>25486.382000000001</v>
      </c>
      <c r="D49" s="54">
        <v>27584.223999999998</v>
      </c>
      <c r="E49" s="54">
        <v>44414.101000000002</v>
      </c>
      <c r="F49" s="54">
        <v>47311.957000000002</v>
      </c>
      <c r="G49" s="54">
        <v>56086</v>
      </c>
      <c r="H49" s="54">
        <v>74358</v>
      </c>
      <c r="I49" s="54">
        <v>87452</v>
      </c>
      <c r="J49" s="54">
        <v>104555</v>
      </c>
      <c r="K49" s="54">
        <v>85860</v>
      </c>
      <c r="L49" s="54">
        <v>88808.125553000005</v>
      </c>
      <c r="M49" s="54">
        <v>97504.256401999999</v>
      </c>
      <c r="N49" s="46"/>
    </row>
    <row r="50" spans="1:14">
      <c r="A50" s="21" t="s">
        <v>42</v>
      </c>
      <c r="B50" s="61" t="s">
        <v>18</v>
      </c>
      <c r="C50" s="55">
        <v>254826.85699999999</v>
      </c>
      <c r="D50" s="55">
        <v>295221.94799999997</v>
      </c>
      <c r="E50" s="55">
        <v>305716.848</v>
      </c>
      <c r="F50" s="55">
        <v>315874.56400000001</v>
      </c>
      <c r="G50" s="55">
        <v>364</v>
      </c>
      <c r="H50" s="55">
        <v>404</v>
      </c>
      <c r="I50" s="55">
        <v>401</v>
      </c>
      <c r="J50" s="55">
        <v>419</v>
      </c>
      <c r="K50" s="55">
        <v>343</v>
      </c>
      <c r="L50" s="55">
        <v>519.19457599999998</v>
      </c>
      <c r="M50" s="55">
        <v>772.60105199999998</v>
      </c>
      <c r="N50" s="46"/>
    </row>
    <row r="51" spans="1:14">
      <c r="A51" s="36"/>
      <c r="B51" s="66" t="s">
        <v>21</v>
      </c>
      <c r="C51" s="54">
        <v>19148.829000000002</v>
      </c>
      <c r="D51" s="54">
        <v>26629.957999999999</v>
      </c>
      <c r="E51" s="54">
        <v>26625.906999999999</v>
      </c>
      <c r="F51" s="54">
        <v>27134.86</v>
      </c>
      <c r="G51" s="54">
        <v>33852</v>
      </c>
      <c r="H51" s="54">
        <v>41514</v>
      </c>
      <c r="I51" s="54">
        <v>52302</v>
      </c>
      <c r="J51" s="54">
        <v>59142</v>
      </c>
      <c r="K51" s="54">
        <v>40846</v>
      </c>
      <c r="L51" s="54">
        <v>38929.411092000002</v>
      </c>
      <c r="M51" s="54">
        <v>44410.209493000002</v>
      </c>
      <c r="N51" s="46"/>
    </row>
    <row r="52" spans="1:14">
      <c r="A52" s="21" t="s">
        <v>43</v>
      </c>
      <c r="B52" s="62" t="s">
        <v>19</v>
      </c>
      <c r="C52" s="55">
        <v>33988.097999999998</v>
      </c>
      <c r="D52" s="55">
        <v>37704.671999999999</v>
      </c>
      <c r="E52" s="55">
        <v>49828.283000000003</v>
      </c>
      <c r="F52" s="55">
        <v>49087.508999999998</v>
      </c>
      <c r="G52" s="55">
        <v>59047</v>
      </c>
      <c r="H52" s="55">
        <v>77000</v>
      </c>
      <c r="I52" s="55">
        <v>81835</v>
      </c>
      <c r="J52" s="55">
        <v>101411</v>
      </c>
      <c r="K52" s="55">
        <v>213559</v>
      </c>
      <c r="L52" s="55">
        <v>229570.008661</v>
      </c>
      <c r="M52" s="55">
        <v>261219.13226099999</v>
      </c>
      <c r="N52" s="46"/>
    </row>
    <row r="53" spans="1:14">
      <c r="A53" s="21" t="s">
        <v>44</v>
      </c>
      <c r="B53" s="66" t="s">
        <v>45</v>
      </c>
      <c r="C53" s="54">
        <v>47655.021999999997</v>
      </c>
      <c r="D53" s="54">
        <v>49904.305</v>
      </c>
      <c r="E53" s="54">
        <v>64170.883999999998</v>
      </c>
      <c r="F53" s="54">
        <v>59636.23</v>
      </c>
      <c r="G53" s="54">
        <v>78334</v>
      </c>
      <c r="H53" s="54">
        <v>119383</v>
      </c>
      <c r="I53" s="54">
        <v>141660</v>
      </c>
      <c r="J53" s="54">
        <v>157440</v>
      </c>
      <c r="K53" s="54">
        <v>166122</v>
      </c>
      <c r="L53" s="54">
        <v>171305.03633199999</v>
      </c>
      <c r="M53" s="54">
        <v>187336.79448099999</v>
      </c>
      <c r="N53" s="46"/>
    </row>
    <row r="54" spans="1:14">
      <c r="A54" s="11" t="s">
        <v>46</v>
      </c>
      <c r="B54" s="62" t="s">
        <v>45</v>
      </c>
      <c r="C54" s="55">
        <v>38631.358</v>
      </c>
      <c r="D54" s="55">
        <v>37817.807000000001</v>
      </c>
      <c r="E54" s="55">
        <v>44823.349000000002</v>
      </c>
      <c r="F54" s="55">
        <v>41757.724000000002</v>
      </c>
      <c r="G54" s="55">
        <v>49011</v>
      </c>
      <c r="H54" s="55">
        <v>61846</v>
      </c>
      <c r="I54" s="55">
        <v>75937</v>
      </c>
      <c r="J54" s="55">
        <v>97707</v>
      </c>
      <c r="K54" s="55">
        <v>100502</v>
      </c>
      <c r="L54" s="55">
        <v>138343.50412</v>
      </c>
      <c r="M54" s="55">
        <v>154638.11834700001</v>
      </c>
      <c r="N54" s="46"/>
    </row>
    <row r="55" spans="1:14" s="45" customFormat="1">
      <c r="A55" s="48" t="s">
        <v>47</v>
      </c>
      <c r="B55" s="67" t="s">
        <v>71</v>
      </c>
      <c r="C55" s="54">
        <v>49152.209000000003</v>
      </c>
      <c r="D55" s="54">
        <v>47123.313999999998</v>
      </c>
      <c r="E55" s="54">
        <v>54416.273999999998</v>
      </c>
      <c r="F55" s="54">
        <v>55060.353000000003</v>
      </c>
      <c r="G55" s="54">
        <v>73127</v>
      </c>
      <c r="H55" s="54">
        <v>85751</v>
      </c>
      <c r="I55" s="54">
        <v>103849</v>
      </c>
      <c r="J55" s="54">
        <v>125286</v>
      </c>
      <c r="K55" s="54">
        <v>116570.64878</v>
      </c>
      <c r="L55" s="54">
        <v>134678.04867600001</v>
      </c>
      <c r="M55" s="54">
        <v>137538.291853</v>
      </c>
      <c r="N55" s="49"/>
    </row>
    <row r="56" spans="1:14">
      <c r="A56" s="48" t="s">
        <v>48</v>
      </c>
      <c r="B56" s="62" t="s">
        <v>45</v>
      </c>
      <c r="C56" s="55">
        <v>147180.041</v>
      </c>
      <c r="D56" s="55">
        <v>137633.57699999999</v>
      </c>
      <c r="E56" s="55">
        <v>138173.24900000001</v>
      </c>
      <c r="F56" s="55">
        <v>159128.43700000001</v>
      </c>
      <c r="G56" s="55">
        <v>212968</v>
      </c>
      <c r="H56" s="55">
        <v>299110</v>
      </c>
      <c r="I56" s="55">
        <v>337299</v>
      </c>
      <c r="J56" s="55">
        <v>408916</v>
      </c>
      <c r="K56" s="55">
        <v>350811.99058899999</v>
      </c>
      <c r="L56" s="55">
        <v>377512.11768800003</v>
      </c>
      <c r="M56" s="55">
        <v>388697.05502899998</v>
      </c>
      <c r="N56" s="46"/>
    </row>
    <row r="57" spans="1:14" s="53" customFormat="1">
      <c r="A57" s="51" t="s">
        <v>49</v>
      </c>
      <c r="B57" s="67" t="s">
        <v>71</v>
      </c>
      <c r="C57" s="54">
        <v>229921.617</v>
      </c>
      <c r="D57" s="54">
        <v>283890.54200000002</v>
      </c>
      <c r="E57" s="54">
        <v>347166.70899999997</v>
      </c>
      <c r="F57" s="54">
        <v>262029.84899999999</v>
      </c>
      <c r="G57" s="54">
        <v>385276</v>
      </c>
      <c r="H57" s="54">
        <v>459192</v>
      </c>
      <c r="I57" s="54">
        <v>546766</v>
      </c>
      <c r="J57" s="54">
        <v>586638</v>
      </c>
      <c r="K57" s="54">
        <v>671419.61730499996</v>
      </c>
      <c r="L57" s="54">
        <v>595505.17728900001</v>
      </c>
      <c r="M57" s="54">
        <v>590086.84248800005</v>
      </c>
      <c r="N57" s="52"/>
    </row>
    <row r="58" spans="1:14" s="45" customFormat="1">
      <c r="A58" s="48" t="s">
        <v>50</v>
      </c>
      <c r="B58" s="64" t="s">
        <v>18</v>
      </c>
      <c r="C58" s="55">
        <v>393.77</v>
      </c>
      <c r="D58" s="55">
        <v>479.779</v>
      </c>
      <c r="E58" s="55">
        <v>464.07</v>
      </c>
      <c r="F58" s="55">
        <v>400.35899999999998</v>
      </c>
      <c r="G58" s="55">
        <v>455</v>
      </c>
      <c r="H58" s="55">
        <v>610</v>
      </c>
      <c r="I58" s="55">
        <v>489</v>
      </c>
      <c r="J58" s="55">
        <v>551</v>
      </c>
      <c r="K58" s="55">
        <v>636.35562400000003</v>
      </c>
      <c r="L58" s="55">
        <v>609.01069800000005</v>
      </c>
      <c r="M58" s="55">
        <v>686.98817299999996</v>
      </c>
    </row>
    <row r="59" spans="1:14" s="45" customFormat="1">
      <c r="A59" s="50"/>
      <c r="B59" s="67" t="s">
        <v>71</v>
      </c>
      <c r="C59" s="54">
        <v>38907.597000000002</v>
      </c>
      <c r="D59" s="54">
        <v>52044.697999999997</v>
      </c>
      <c r="E59" s="54">
        <v>50065.002999999997</v>
      </c>
      <c r="F59" s="54">
        <v>34773.788</v>
      </c>
      <c r="G59" s="54">
        <v>50463</v>
      </c>
      <c r="H59" s="54">
        <v>67861</v>
      </c>
      <c r="I59" s="54">
        <v>61796</v>
      </c>
      <c r="J59" s="54">
        <v>70416</v>
      </c>
      <c r="K59" s="54">
        <v>76839.978113999998</v>
      </c>
      <c r="L59" s="54">
        <v>68899.366815999994</v>
      </c>
      <c r="M59" s="54">
        <v>64822.835569000003</v>
      </c>
    </row>
    <row r="60" spans="1:14">
      <c r="A60" s="51" t="s">
        <v>51</v>
      </c>
      <c r="B60" s="62" t="s">
        <v>18</v>
      </c>
      <c r="C60" s="55">
        <v>6366.2309999999998</v>
      </c>
      <c r="D60" s="55">
        <v>5482.5159999999996</v>
      </c>
      <c r="E60" s="55">
        <v>5184.4889999999996</v>
      </c>
      <c r="F60" s="55">
        <v>4137.1419999999998</v>
      </c>
      <c r="G60" s="55">
        <v>5021</v>
      </c>
      <c r="H60" s="55">
        <v>5941</v>
      </c>
      <c r="I60" s="55">
        <v>6517</v>
      </c>
      <c r="J60" s="55">
        <v>9255</v>
      </c>
      <c r="K60" s="55">
        <v>11148.939</v>
      </c>
      <c r="L60" s="55">
        <v>7570.2669999999998</v>
      </c>
      <c r="M60" s="55">
        <v>14035.28</v>
      </c>
    </row>
    <row r="61" spans="1:14">
      <c r="A61" s="36"/>
      <c r="B61" s="66" t="s">
        <v>45</v>
      </c>
      <c r="C61" s="54">
        <v>198137.296</v>
      </c>
      <c r="D61" s="54">
        <v>167236.31899999999</v>
      </c>
      <c r="E61" s="54">
        <v>217740.89199999999</v>
      </c>
      <c r="F61" s="54">
        <v>137077.27799999999</v>
      </c>
      <c r="G61" s="54">
        <v>182510</v>
      </c>
      <c r="H61" s="54">
        <v>247851</v>
      </c>
      <c r="I61" s="54">
        <v>277406</v>
      </c>
      <c r="J61" s="54">
        <v>384313</v>
      </c>
      <c r="K61" s="54">
        <v>530751.37309999997</v>
      </c>
      <c r="L61" s="54">
        <v>358289.49941400002</v>
      </c>
      <c r="M61" s="54">
        <v>582090.26453000004</v>
      </c>
    </row>
    <row r="62" spans="1:14">
      <c r="A62" s="21" t="s">
        <v>52</v>
      </c>
      <c r="B62" s="62" t="s">
        <v>45</v>
      </c>
      <c r="C62" s="55">
        <v>11604.034</v>
      </c>
      <c r="D62" s="55">
        <v>13502.7</v>
      </c>
      <c r="E62" s="55">
        <v>17224.055</v>
      </c>
      <c r="F62" s="55">
        <v>13161.232</v>
      </c>
      <c r="G62" s="55">
        <v>13592</v>
      </c>
      <c r="H62" s="55">
        <v>17396</v>
      </c>
      <c r="I62" s="55">
        <v>21701</v>
      </c>
      <c r="J62" s="55">
        <v>20291</v>
      </c>
      <c r="K62" s="55">
        <v>23052</v>
      </c>
      <c r="L62" s="55">
        <v>25774.675154</v>
      </c>
      <c r="M62" s="55">
        <v>30311.430531999998</v>
      </c>
    </row>
    <row r="63" spans="1:14" s="45" customFormat="1">
      <c r="A63" s="51" t="s">
        <v>53</v>
      </c>
      <c r="B63" s="67" t="s">
        <v>71</v>
      </c>
      <c r="C63" s="54">
        <v>304203.391</v>
      </c>
      <c r="D63" s="54">
        <v>367503.31300000002</v>
      </c>
      <c r="E63" s="54">
        <v>503418.56900000002</v>
      </c>
      <c r="F63" s="54">
        <v>452562.54599999997</v>
      </c>
      <c r="G63" s="54">
        <v>539417</v>
      </c>
      <c r="H63" s="54">
        <v>685816</v>
      </c>
      <c r="I63" s="54">
        <v>832868</v>
      </c>
      <c r="J63" s="54">
        <v>982079</v>
      </c>
      <c r="K63" s="54">
        <v>1124432.373073</v>
      </c>
      <c r="L63" s="54">
        <v>1171634.4126170001</v>
      </c>
      <c r="M63" s="54">
        <v>1258094.5531810001</v>
      </c>
    </row>
    <row r="64" spans="1:14">
      <c r="A64" s="48" t="s">
        <v>54</v>
      </c>
      <c r="B64" s="62" t="s">
        <v>45</v>
      </c>
      <c r="C64" s="55">
        <v>223982.24600000001</v>
      </c>
      <c r="D64" s="55">
        <v>282820.598</v>
      </c>
      <c r="E64" s="55">
        <v>512977.92700000003</v>
      </c>
      <c r="F64" s="55">
        <v>466098.39399999997</v>
      </c>
      <c r="G64" s="55">
        <v>731213</v>
      </c>
      <c r="H64" s="55">
        <v>1013114</v>
      </c>
      <c r="I64" s="55">
        <v>999027</v>
      </c>
      <c r="J64" s="55">
        <v>1297613</v>
      </c>
      <c r="K64" s="55">
        <v>1501584.351671</v>
      </c>
      <c r="L64" s="55">
        <v>1357582.1048930001</v>
      </c>
      <c r="M64" s="55">
        <v>1432494.2059619999</v>
      </c>
    </row>
    <row r="65" spans="1:13">
      <c r="A65" s="48" t="s">
        <v>55</v>
      </c>
      <c r="B65" s="66" t="s">
        <v>45</v>
      </c>
      <c r="C65" s="54">
        <v>157740.212</v>
      </c>
      <c r="D65" s="54">
        <v>122774.575</v>
      </c>
      <c r="E65" s="54">
        <v>92582.98</v>
      </c>
      <c r="F65" s="54">
        <v>103169.796</v>
      </c>
      <c r="G65" s="54">
        <v>230549</v>
      </c>
      <c r="H65" s="54">
        <v>174178</v>
      </c>
      <c r="I65" s="54">
        <v>192477</v>
      </c>
      <c r="J65" s="54">
        <v>213130</v>
      </c>
      <c r="K65" s="54">
        <v>272228.356921</v>
      </c>
      <c r="L65" s="54">
        <v>212384.17884899999</v>
      </c>
      <c r="M65" s="54">
        <v>200270.931346</v>
      </c>
    </row>
    <row r="66" spans="1:13">
      <c r="A66" s="51" t="s">
        <v>56</v>
      </c>
      <c r="B66" s="62" t="s">
        <v>21</v>
      </c>
      <c r="C66" s="55">
        <v>129143.08900000001</v>
      </c>
      <c r="D66" s="55">
        <v>135321.54999999999</v>
      </c>
      <c r="E66" s="55">
        <v>313013.49</v>
      </c>
      <c r="F66" s="55">
        <v>258954.375</v>
      </c>
      <c r="G66" s="55">
        <v>373781</v>
      </c>
      <c r="H66" s="55">
        <v>424187</v>
      </c>
      <c r="I66" s="55">
        <v>438453</v>
      </c>
      <c r="J66" s="55">
        <v>462171</v>
      </c>
      <c r="K66" s="55">
        <v>346055.33355699998</v>
      </c>
      <c r="L66" s="55">
        <v>350686.42754399998</v>
      </c>
      <c r="M66" s="55">
        <v>363851.87157299998</v>
      </c>
    </row>
    <row r="67" spans="1:13">
      <c r="A67" s="21" t="s">
        <v>57</v>
      </c>
      <c r="B67" s="66" t="s">
        <v>21</v>
      </c>
      <c r="C67" s="54">
        <v>190893.875</v>
      </c>
      <c r="D67" s="54">
        <v>187344.18100000001</v>
      </c>
      <c r="E67" s="54">
        <v>189295.43900000001</v>
      </c>
      <c r="F67" s="54">
        <v>174791.33300000001</v>
      </c>
      <c r="G67" s="54">
        <v>263608</v>
      </c>
      <c r="H67" s="54">
        <v>326120</v>
      </c>
      <c r="I67" s="54">
        <v>409466</v>
      </c>
      <c r="J67" s="54">
        <v>539138</v>
      </c>
      <c r="K67" s="54">
        <v>578268</v>
      </c>
      <c r="L67" s="54">
        <v>580733.78918800002</v>
      </c>
      <c r="M67" s="54">
        <v>573582.25642500003</v>
      </c>
    </row>
    <row r="68" spans="1:13">
      <c r="A68" s="21" t="s">
        <v>58</v>
      </c>
      <c r="B68" s="62" t="s">
        <v>21</v>
      </c>
      <c r="C68" s="55">
        <v>19768.991999999998</v>
      </c>
      <c r="D68" s="55">
        <v>15409.290999999999</v>
      </c>
      <c r="E68" s="55">
        <v>16648.222000000002</v>
      </c>
      <c r="F68" s="55">
        <v>14111.17</v>
      </c>
      <c r="G68" s="55">
        <v>16608</v>
      </c>
      <c r="H68" s="55">
        <v>9496</v>
      </c>
      <c r="I68" s="55">
        <v>8460</v>
      </c>
      <c r="J68" s="55">
        <v>8564</v>
      </c>
      <c r="K68" s="55">
        <v>7632</v>
      </c>
      <c r="L68" s="55">
        <v>5489.1525000000001</v>
      </c>
      <c r="M68" s="55">
        <v>4144.054709</v>
      </c>
    </row>
    <row r="69" spans="1:13">
      <c r="A69" s="11" t="s">
        <v>59</v>
      </c>
      <c r="B69" s="66" t="s">
        <v>45</v>
      </c>
      <c r="C69" s="54">
        <v>99748.725999999995</v>
      </c>
      <c r="D69" s="54">
        <v>116632.981</v>
      </c>
      <c r="E69" s="54">
        <v>139187.47700000001</v>
      </c>
      <c r="F69" s="54">
        <v>170924.503</v>
      </c>
      <c r="G69" s="54">
        <v>194804</v>
      </c>
      <c r="H69" s="54">
        <v>242944</v>
      </c>
      <c r="I69" s="54">
        <v>246786</v>
      </c>
      <c r="J69" s="54">
        <v>310266</v>
      </c>
      <c r="K69" s="54">
        <v>322531</v>
      </c>
      <c r="L69" s="54">
        <v>302192.04308199999</v>
      </c>
      <c r="M69" s="54">
        <v>305588.16405899997</v>
      </c>
    </row>
    <row r="70" spans="1:13">
      <c r="A70" s="21" t="s">
        <v>60</v>
      </c>
      <c r="B70" s="62" t="s">
        <v>21</v>
      </c>
      <c r="C70" s="55">
        <v>312895.08500000002</v>
      </c>
      <c r="D70" s="55">
        <v>303357.946</v>
      </c>
      <c r="E70" s="55">
        <v>385227.22399999999</v>
      </c>
      <c r="F70" s="55">
        <v>380703.32199999999</v>
      </c>
      <c r="G70" s="55">
        <v>390321</v>
      </c>
      <c r="H70" s="55">
        <v>460979</v>
      </c>
      <c r="I70" s="55">
        <v>458265</v>
      </c>
      <c r="J70" s="55">
        <v>548704</v>
      </c>
      <c r="K70" s="55">
        <v>567534</v>
      </c>
      <c r="L70" s="55">
        <v>595493.00612799998</v>
      </c>
      <c r="M70" s="55">
        <v>570898.88060899999</v>
      </c>
    </row>
    <row r="71" spans="1:13">
      <c r="A71" s="21" t="s">
        <v>61</v>
      </c>
      <c r="B71" s="66" t="s">
        <v>21</v>
      </c>
      <c r="C71" s="54">
        <v>42258.813000000002</v>
      </c>
      <c r="D71" s="54">
        <v>39122.591</v>
      </c>
      <c r="E71" s="54">
        <v>47219.351000000002</v>
      </c>
      <c r="F71" s="54">
        <v>57453</v>
      </c>
      <c r="G71" s="54">
        <v>67292</v>
      </c>
      <c r="H71" s="54">
        <v>105618</v>
      </c>
      <c r="I71" s="54">
        <v>137123</v>
      </c>
      <c r="J71" s="54">
        <v>189257</v>
      </c>
      <c r="K71" s="54">
        <v>244315</v>
      </c>
      <c r="L71" s="54">
        <v>273444.17741100001</v>
      </c>
      <c r="M71" s="54">
        <v>337640.10750400001</v>
      </c>
    </row>
    <row r="72" spans="1:13">
      <c r="A72" s="11" t="s">
        <v>62</v>
      </c>
      <c r="B72" s="62" t="s">
        <v>19</v>
      </c>
      <c r="C72" s="55">
        <v>19907.758000000002</v>
      </c>
      <c r="D72" s="55">
        <v>22497.437000000002</v>
      </c>
      <c r="E72" s="55">
        <v>38681.135000000002</v>
      </c>
      <c r="F72" s="55">
        <v>37927.731</v>
      </c>
      <c r="G72" s="55">
        <v>44194</v>
      </c>
      <c r="H72" s="55">
        <v>60269</v>
      </c>
      <c r="I72" s="55">
        <v>79136</v>
      </c>
      <c r="J72" s="55">
        <v>132637</v>
      </c>
      <c r="K72" s="55">
        <v>179890</v>
      </c>
      <c r="L72" s="55">
        <v>208299.446237</v>
      </c>
      <c r="M72" s="55">
        <v>232151.32360900001</v>
      </c>
    </row>
    <row r="73" spans="1:13">
      <c r="A73" s="21" t="s">
        <v>63</v>
      </c>
      <c r="B73" s="66" t="s">
        <v>21</v>
      </c>
      <c r="C73" s="54">
        <v>8873</v>
      </c>
      <c r="D73" s="54">
        <v>10018</v>
      </c>
      <c r="E73" s="54">
        <v>11241</v>
      </c>
      <c r="F73" s="54">
        <v>7520.1881679999997</v>
      </c>
      <c r="G73" s="54">
        <v>17542</v>
      </c>
      <c r="H73" s="54">
        <v>19529.724062000001</v>
      </c>
      <c r="I73" s="54">
        <v>18156.225219</v>
      </c>
      <c r="J73" s="54">
        <v>19179.037877999999</v>
      </c>
      <c r="K73" s="54">
        <v>15754.758919</v>
      </c>
      <c r="L73" s="54">
        <v>17126.507799999999</v>
      </c>
      <c r="M73" s="54">
        <v>18270.381417000001</v>
      </c>
    </row>
    <row r="74" spans="1:13">
      <c r="A74" s="21" t="s">
        <v>64</v>
      </c>
      <c r="B74" s="62" t="s">
        <v>21</v>
      </c>
      <c r="C74" s="55">
        <v>40667.296999999999</v>
      </c>
      <c r="D74" s="55">
        <v>37257.951999999997</v>
      </c>
      <c r="E74" s="55">
        <v>35063.665999999997</v>
      </c>
      <c r="F74" s="55">
        <v>34417.410000000003</v>
      </c>
      <c r="G74" s="55">
        <v>47067</v>
      </c>
      <c r="H74" s="55">
        <v>40512</v>
      </c>
      <c r="I74" s="55">
        <v>53531</v>
      </c>
      <c r="J74" s="55">
        <v>62558</v>
      </c>
      <c r="K74" s="55">
        <v>83015</v>
      </c>
      <c r="L74" s="55">
        <v>94113.810010999994</v>
      </c>
      <c r="M74" s="55">
        <v>99283.076075999998</v>
      </c>
    </row>
    <row r="75" spans="1:13">
      <c r="A75" s="11" t="s">
        <v>65</v>
      </c>
      <c r="B75" s="66" t="s">
        <v>21</v>
      </c>
      <c r="C75" s="54">
        <v>19819.096000000001</v>
      </c>
      <c r="D75" s="54">
        <v>20462.098999999998</v>
      </c>
      <c r="E75" s="54">
        <v>13841.919</v>
      </c>
      <c r="F75" s="54">
        <v>10665.848</v>
      </c>
      <c r="G75" s="54">
        <v>11705</v>
      </c>
      <c r="H75" s="54">
        <v>13317</v>
      </c>
      <c r="I75" s="54">
        <v>11103</v>
      </c>
      <c r="J75" s="54">
        <v>17132</v>
      </c>
      <c r="K75" s="54">
        <v>84143</v>
      </c>
      <c r="L75" s="54">
        <v>108016.706288</v>
      </c>
      <c r="M75" s="54">
        <v>129170.67090300001</v>
      </c>
    </row>
    <row r="76" spans="1:13">
      <c r="A76" s="21" t="s">
        <v>66</v>
      </c>
      <c r="B76" s="62" t="s">
        <v>18</v>
      </c>
      <c r="C76" s="55">
        <v>34474.591999999997</v>
      </c>
      <c r="D76" s="55">
        <v>41698.165000000001</v>
      </c>
      <c r="E76" s="55">
        <v>38835.040999999997</v>
      </c>
      <c r="F76" s="55">
        <v>47471.718999999997</v>
      </c>
      <c r="G76" s="55">
        <v>59464</v>
      </c>
      <c r="H76" s="55">
        <v>61412</v>
      </c>
      <c r="I76" s="55">
        <v>65858</v>
      </c>
      <c r="J76" s="55">
        <v>68948</v>
      </c>
      <c r="K76" s="55">
        <v>73083</v>
      </c>
      <c r="L76" s="55">
        <v>65387.817000000003</v>
      </c>
      <c r="M76" s="55">
        <v>68722.017999999996</v>
      </c>
    </row>
    <row r="77" spans="1:13">
      <c r="A77" s="36"/>
      <c r="B77" s="66" t="s">
        <v>21</v>
      </c>
      <c r="C77" s="54">
        <v>845201.49</v>
      </c>
      <c r="D77" s="54">
        <v>1141916.7849999999</v>
      </c>
      <c r="E77" s="54">
        <v>1233979.058</v>
      </c>
      <c r="F77" s="54">
        <v>1328990.2209999999</v>
      </c>
      <c r="G77" s="54">
        <v>1887790</v>
      </c>
      <c r="H77" s="54">
        <v>2679148</v>
      </c>
      <c r="I77" s="54">
        <v>3307900</v>
      </c>
      <c r="J77" s="54">
        <v>3802496</v>
      </c>
      <c r="K77" s="54">
        <v>3458006</v>
      </c>
      <c r="L77" s="54">
        <v>1996377.3175520001</v>
      </c>
      <c r="M77" s="54">
        <v>2115090.3333970001</v>
      </c>
    </row>
    <row r="78" spans="1:13">
      <c r="A78" s="51" t="s">
        <v>67</v>
      </c>
      <c r="B78" s="62" t="s">
        <v>19</v>
      </c>
      <c r="C78" s="55">
        <v>139197.21599999999</v>
      </c>
      <c r="D78" s="55">
        <v>161465.592</v>
      </c>
      <c r="E78" s="55">
        <v>344289.408</v>
      </c>
      <c r="F78" s="55">
        <v>409450.342</v>
      </c>
      <c r="G78" s="55">
        <v>1221841</v>
      </c>
      <c r="H78" s="55">
        <v>1584088</v>
      </c>
      <c r="I78" s="55">
        <v>1860609</v>
      </c>
      <c r="J78" s="55">
        <v>1976335</v>
      </c>
      <c r="K78" s="55"/>
      <c r="L78" s="55">
        <v>1162287</v>
      </c>
      <c r="M78" s="55">
        <v>1198909</v>
      </c>
    </row>
    <row r="79" spans="1:13">
      <c r="A79" s="14"/>
      <c r="B79" s="68"/>
      <c r="C79" s="69"/>
      <c r="D79" s="69"/>
      <c r="E79" s="69"/>
      <c r="F79" s="70"/>
      <c r="G79" s="71"/>
      <c r="H79" s="71"/>
      <c r="I79" s="71"/>
      <c r="J79" s="71"/>
      <c r="K79" s="72"/>
      <c r="L79" s="73"/>
      <c r="M79" s="74"/>
    </row>
    <row r="80" spans="1:13">
      <c r="A80" s="79" t="s">
        <v>68</v>
      </c>
      <c r="B80" s="80"/>
      <c r="C80" s="80"/>
      <c r="D80" s="80"/>
      <c r="E80" s="80"/>
      <c r="F80" s="80"/>
      <c r="G80" s="32"/>
      <c r="H80" s="32"/>
      <c r="I80" s="32"/>
      <c r="J80" s="32"/>
      <c r="K80" s="56"/>
      <c r="L80" s="56"/>
      <c r="M80" s="59"/>
    </row>
    <row r="81" spans="1:13" ht="13.5" thickBot="1">
      <c r="A81" s="81" t="s">
        <v>69</v>
      </c>
      <c r="B81" s="82"/>
      <c r="C81" s="82"/>
      <c r="D81" s="82"/>
      <c r="E81" s="82"/>
      <c r="F81" s="82"/>
      <c r="G81" s="38"/>
      <c r="H81" s="38"/>
      <c r="I81" s="38"/>
      <c r="J81" s="38"/>
      <c r="K81" s="32"/>
      <c r="L81" s="32"/>
      <c r="M81" s="60"/>
    </row>
    <row r="82" spans="1:13">
      <c r="A82" s="83"/>
      <c r="B82" s="84"/>
      <c r="C82" s="84"/>
      <c r="D82" s="84"/>
      <c r="E82" s="84"/>
      <c r="F82" s="84"/>
    </row>
    <row r="83" spans="1:13" ht="15.75">
      <c r="A83" s="39"/>
      <c r="B83" s="40"/>
      <c r="C83" s="40"/>
      <c r="D83" s="40"/>
      <c r="E83" s="40"/>
      <c r="F83" s="41"/>
    </row>
    <row r="84" spans="1:13" ht="15.75">
      <c r="A84" s="39"/>
      <c r="B84" s="40"/>
      <c r="C84" s="40"/>
      <c r="D84" s="40"/>
      <c r="E84" s="40"/>
      <c r="F84" s="41"/>
    </row>
    <row r="85" spans="1:13" ht="15.75">
      <c r="A85" s="39"/>
      <c r="B85" s="40"/>
      <c r="C85" s="40"/>
      <c r="D85" s="40"/>
      <c r="E85" s="40"/>
      <c r="F85" s="41"/>
    </row>
    <row r="87" spans="1:13">
      <c r="C87" s="43" t="s">
        <v>70</v>
      </c>
    </row>
  </sheetData>
  <mergeCells count="8">
    <mergeCell ref="A3:I3"/>
    <mergeCell ref="A5:I5"/>
    <mergeCell ref="A6:I6"/>
    <mergeCell ref="L8:L9"/>
    <mergeCell ref="M8:M9"/>
    <mergeCell ref="A80:F80"/>
    <mergeCell ref="A81:F81"/>
    <mergeCell ref="A82:F8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18.7</vt:lpstr>
      <vt:lpstr>'18.7'!Print_Area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2018-09-11T06:30:47Z</dcterms:modified>
</cp:coreProperties>
</file>