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160" windowHeight="7755" activeTab="0"/>
  </bookViews>
  <sheets>
    <sheet name="29.1 (A) All India" sheetId="1" r:id="rId1"/>
    <sheet name="29.1 (B) Statwise" sheetId="2" r:id="rId2"/>
  </sheets>
  <definedNames>
    <definedName name="_xlnm.Print_Area" localSheetId="0">'29.1 (A) All India'!$A$1:$J$33</definedName>
    <definedName name="_xlnm.Print_Area" localSheetId="1">'29.1 (B) Statwise'!$A$1:$AN$47</definedName>
  </definedNames>
  <calcPr fullCalcOnLoad="1"/>
</workbook>
</file>

<file path=xl/sharedStrings.xml><?xml version="1.0" encoding="utf-8"?>
<sst xmlns="http://schemas.openxmlformats.org/spreadsheetml/2006/main" count="279" uniqueCount="83">
  <si>
    <t>EDUCATION</t>
  </si>
  <si>
    <t xml:space="preserve"> 2000-01</t>
  </si>
  <si>
    <t xml:space="preserve"> 2001-02</t>
  </si>
  <si>
    <t xml:space="preserve"> 2002-03</t>
  </si>
  <si>
    <t xml:space="preserve"> 2003-04</t>
  </si>
  <si>
    <t xml:space="preserve"> 2004-05</t>
  </si>
  <si>
    <t xml:space="preserve"> 2005-06</t>
  </si>
  <si>
    <t xml:space="preserve"> 2006-07</t>
  </si>
  <si>
    <t xml:space="preserve"> 2007-08</t>
  </si>
  <si>
    <t>2008-09</t>
  </si>
  <si>
    <t>2009-10</t>
  </si>
  <si>
    <t>2010-11</t>
  </si>
  <si>
    <t xml:space="preserve"> (#) Includes  schools from Class I to Class XII for General Education Only (Pre-Primary and other Technical/Vocational Schools not included).</t>
  </si>
  <si>
    <t>2011-12</t>
  </si>
  <si>
    <t>2012-13</t>
  </si>
  <si>
    <t>Year</t>
  </si>
  <si>
    <t>Universities</t>
  </si>
  <si>
    <t>Colleges</t>
  </si>
  <si>
    <t>Stand alone Institutions</t>
  </si>
  <si>
    <t>Primary Schools</t>
  </si>
  <si>
    <t>Upper Primary Schools</t>
  </si>
  <si>
    <t>High/ Secondary Schools</t>
  </si>
  <si>
    <t>Intermediate/ Senior Secondary Schools</t>
  </si>
  <si>
    <t>Total of Higher Education Institutes</t>
  </si>
  <si>
    <t>Higher Education Institutions (in Nos)</t>
  </si>
  <si>
    <t>-</t>
  </si>
  <si>
    <t xml:space="preserve"> School Education Institutions (in Nos)</t>
  </si>
  <si>
    <t xml:space="preserve">  Source: Department of Education, Ministry of Human Resource Development.</t>
  </si>
  <si>
    <t>Andaman &amp; Nicobar Islands</t>
  </si>
  <si>
    <t>Andhra Pradesh</t>
  </si>
  <si>
    <t>Arunachal Pradesh</t>
  </si>
  <si>
    <t>Assam</t>
  </si>
  <si>
    <t>Bihar</t>
  </si>
  <si>
    <t>Chandigarh</t>
  </si>
  <si>
    <t>Chhatisgarh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</si>
  <si>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</si>
  <si>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</si>
  <si>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</si>
  <si>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</si>
  <si>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</si>
  <si>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</si>
  <si>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</si>
  <si>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</si>
  <si>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</si>
  <si>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</si>
  <si>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</si>
  <si>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</si>
  <si>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</si>
  <si>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</si>
  <si>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</si>
  <si>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</si>
  <si>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</si>
  <si>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</si>
  <si>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</si>
  <si>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Puducherry</t>
  </si>
  <si>
    <t>Punjab</t>
  </si>
  <si>
    <t>Rajasthan</t>
  </si>
  <si>
    <t>Sikkim</t>
  </si>
  <si>
    <t>Tamil Nadu</t>
  </si>
  <si>
    <t>Tripura</t>
  </si>
  <si>
    <t>Uttar Pradesh</t>
  </si>
  <si>
    <t>Uttrakhand</t>
  </si>
  <si>
    <t>West Bengal</t>
  </si>
  <si>
    <t>TOTAL</t>
  </si>
  <si>
    <t>Polytechnics</t>
  </si>
  <si>
    <t>PGDM</t>
  </si>
  <si>
    <t>Nursing</t>
  </si>
  <si>
    <t>Teacher Training</t>
  </si>
  <si>
    <t>Institute under Ministries</t>
  </si>
  <si>
    <t>All Stand Alone Institutions</t>
  </si>
  <si>
    <t>Number  of Stand Alone Institutions</t>
  </si>
  <si>
    <t>No. of Colleges</t>
  </si>
  <si>
    <t>No of Universities</t>
  </si>
  <si>
    <t xml:space="preserve">Intermediate/Senior Secondary Schools </t>
  </si>
  <si>
    <t>High/Secondary Schools</t>
  </si>
  <si>
    <t>Number of School Education Institutions</t>
  </si>
  <si>
    <t>Total of All Schools</t>
  </si>
  <si>
    <t>Table- 29.1 (B) NO OF EDUCATIONAL INSTITUTIONS, SCHOOLS</t>
  </si>
  <si>
    <t>Table- 29.1 (A) NO OF EDUCATIONAL INSTITUTIONS, SCHOOLS</t>
  </si>
  <si>
    <t>(In Nos)</t>
  </si>
  <si>
    <t xml:space="preserve">  No. of Colleges (2000-01 to 2009-10) includes stand alone Institutions like Polytechnics</t>
  </si>
  <si>
    <t>Stand Alone Institutions includes: Polytechnics, PGDM, Nursing, Teacher Training and Institute under Ministries.</t>
  </si>
  <si>
    <t>Total of All Schools#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</si>
</sst>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-&quot;###0"/>
    <numFmt numFmtId="180" formatCode="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mbri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mbri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48B5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thin"/>
      <right>
        <color indexed="63"/>
      </right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3">
    <xf numFmtId="0" fontId="0" fillId="0" borderId="0" xfId="0" applyFont="1" applyAlignment="1">
      <alignment/>
    </xf>
    <xf numFmtId="0" fontId="53" fillId="33" borderId="10" xfId="0" applyFont="1" applyFill="1" applyBorder="1" applyAlignment="1">
      <alignment horizontal="left"/>
    </xf>
    <xf numFmtId="0" fontId="54" fillId="34" borderId="11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4" fillId="34" borderId="12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1" fontId="54" fillId="34" borderId="0" xfId="0" applyNumberFormat="1" applyFont="1" applyFill="1" applyBorder="1" applyAlignment="1">
      <alignment horizontal="center"/>
    </xf>
    <xf numFmtId="0" fontId="55" fillId="33" borderId="14" xfId="0" applyFont="1" applyFill="1" applyBorder="1" applyAlignment="1">
      <alignment horizontal="right" vertical="center" wrapText="1"/>
    </xf>
    <xf numFmtId="0" fontId="55" fillId="33" borderId="15" xfId="0" applyFont="1" applyFill="1" applyBorder="1" applyAlignment="1">
      <alignment horizontal="right" vertical="center" wrapText="1"/>
    </xf>
    <xf numFmtId="0" fontId="55" fillId="33" borderId="16" xfId="0" applyFont="1" applyFill="1" applyBorder="1" applyAlignment="1">
      <alignment horizontal="right" vertical="center" wrapText="1"/>
    </xf>
    <xf numFmtId="0" fontId="55" fillId="33" borderId="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54" fillId="36" borderId="0" xfId="0" applyFont="1" applyFill="1" applyBorder="1" applyAlignment="1">
      <alignment horizontal="center"/>
    </xf>
    <xf numFmtId="0" fontId="54" fillId="36" borderId="11" xfId="0" applyFont="1" applyFill="1" applyBorder="1" applyAlignment="1">
      <alignment horizontal="center"/>
    </xf>
    <xf numFmtId="1" fontId="54" fillId="36" borderId="0" xfId="0" applyNumberFormat="1" applyFont="1" applyFill="1" applyBorder="1" applyAlignment="1">
      <alignment horizontal="center"/>
    </xf>
    <xf numFmtId="0" fontId="54" fillId="36" borderId="12" xfId="0" applyFont="1" applyFill="1" applyBorder="1" applyAlignment="1">
      <alignment horizontal="center"/>
    </xf>
    <xf numFmtId="0" fontId="54" fillId="37" borderId="0" xfId="0" applyFont="1" applyFill="1" applyBorder="1" applyAlignment="1">
      <alignment/>
    </xf>
    <xf numFmtId="0" fontId="54" fillId="37" borderId="0" xfId="0" applyFont="1" applyFill="1" applyBorder="1" applyAlignment="1">
      <alignment horizontal="center"/>
    </xf>
    <xf numFmtId="0" fontId="55" fillId="33" borderId="14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vertical="center"/>
    </xf>
    <xf numFmtId="0" fontId="54" fillId="36" borderId="11" xfId="0" applyFont="1" applyFill="1" applyBorder="1" applyAlignment="1">
      <alignment/>
    </xf>
    <xf numFmtId="0" fontId="54" fillId="34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55" fillId="36" borderId="0" xfId="0" applyFont="1" applyFill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53" fillId="33" borderId="18" xfId="0" applyFont="1" applyFill="1" applyBorder="1" applyAlignment="1">
      <alignment horizontal="left"/>
    </xf>
    <xf numFmtId="0" fontId="53" fillId="33" borderId="19" xfId="0" applyFont="1" applyFill="1" applyBorder="1" applyAlignment="1">
      <alignment/>
    </xf>
    <xf numFmtId="0" fontId="53" fillId="33" borderId="20" xfId="0" applyFont="1" applyFill="1" applyBorder="1" applyAlignment="1">
      <alignment/>
    </xf>
    <xf numFmtId="0" fontId="53" fillId="33" borderId="21" xfId="0" applyFont="1" applyFill="1" applyBorder="1" applyAlignment="1">
      <alignment/>
    </xf>
    <xf numFmtId="0" fontId="54" fillId="37" borderId="11" xfId="0" applyFont="1" applyFill="1" applyBorder="1" applyAlignment="1">
      <alignment vertical="center"/>
    </xf>
    <xf numFmtId="0" fontId="54" fillId="37" borderId="0" xfId="0" applyFont="1" applyFill="1" applyBorder="1" applyAlignment="1">
      <alignment horizontal="center" vertical="center"/>
    </xf>
    <xf numFmtId="0" fontId="54" fillId="37" borderId="12" xfId="0" applyFont="1" applyFill="1" applyBorder="1" applyAlignment="1">
      <alignment horizontal="center" vertical="center" wrapText="1"/>
    </xf>
    <xf numFmtId="0" fontId="55" fillId="37" borderId="0" xfId="0" applyFont="1" applyFill="1" applyBorder="1" applyAlignment="1">
      <alignment horizontal="center" vertical="center" wrapText="1"/>
    </xf>
    <xf numFmtId="0" fontId="54" fillId="37" borderId="11" xfId="0" applyFont="1" applyFill="1" applyBorder="1" applyAlignment="1">
      <alignment horizontal="center" vertical="center" wrapText="1"/>
    </xf>
    <xf numFmtId="0" fontId="54" fillId="37" borderId="0" xfId="0" applyFont="1" applyFill="1" applyBorder="1" applyAlignment="1">
      <alignment horizontal="center" vertical="center" wrapText="1"/>
    </xf>
    <xf numFmtId="0" fontId="55" fillId="37" borderId="12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 wrapText="1"/>
    </xf>
    <xf numFmtId="0" fontId="55" fillId="34" borderId="0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/>
    </xf>
    <xf numFmtId="0" fontId="54" fillId="33" borderId="22" xfId="0" applyFont="1" applyFill="1" applyBorder="1" applyAlignment="1">
      <alignment horizontal="right"/>
    </xf>
    <xf numFmtId="0" fontId="55" fillId="33" borderId="23" xfId="0" applyFont="1" applyFill="1" applyBorder="1" applyAlignment="1">
      <alignment horizontal="right" vertical="center" wrapText="1"/>
    </xf>
    <xf numFmtId="0" fontId="53" fillId="33" borderId="23" xfId="0" applyFont="1" applyFill="1" applyBorder="1" applyAlignment="1">
      <alignment horizontal="right" vertical="center"/>
    </xf>
    <xf numFmtId="0" fontId="55" fillId="33" borderId="24" xfId="0" applyFont="1" applyFill="1" applyBorder="1" applyAlignment="1">
      <alignment horizontal="center" vertical="center"/>
    </xf>
    <xf numFmtId="0" fontId="55" fillId="37" borderId="24" xfId="0" applyFont="1" applyFill="1" applyBorder="1" applyAlignment="1">
      <alignment horizontal="center" vertical="center"/>
    </xf>
    <xf numFmtId="0" fontId="55" fillId="34" borderId="24" xfId="0" applyFont="1" applyFill="1" applyBorder="1" applyAlignment="1">
      <alignment horizontal="center" vertical="center"/>
    </xf>
    <xf numFmtId="1" fontId="55" fillId="36" borderId="24" xfId="0" applyNumberFormat="1" applyFont="1" applyFill="1" applyBorder="1" applyAlignment="1">
      <alignment horizontal="center"/>
    </xf>
    <xf numFmtId="1" fontId="55" fillId="34" borderId="24" xfId="0" applyNumberFormat="1" applyFont="1" applyFill="1" applyBorder="1" applyAlignment="1">
      <alignment horizontal="center"/>
    </xf>
    <xf numFmtId="0" fontId="53" fillId="33" borderId="25" xfId="0" applyFont="1" applyFill="1" applyBorder="1" applyAlignment="1">
      <alignment horizontal="left"/>
    </xf>
    <xf numFmtId="0" fontId="54" fillId="37" borderId="26" xfId="0" applyFont="1" applyFill="1" applyBorder="1" applyAlignment="1">
      <alignment/>
    </xf>
    <xf numFmtId="0" fontId="54" fillId="37" borderId="27" xfId="0" applyFont="1" applyFill="1" applyBorder="1" applyAlignment="1">
      <alignment horizontal="center"/>
    </xf>
    <xf numFmtId="0" fontId="54" fillId="37" borderId="28" xfId="0" applyFont="1" applyFill="1" applyBorder="1" applyAlignment="1">
      <alignment horizontal="center"/>
    </xf>
    <xf numFmtId="0" fontId="55" fillId="37" borderId="27" xfId="0" applyFont="1" applyFill="1" applyBorder="1" applyAlignment="1">
      <alignment horizontal="center"/>
    </xf>
    <xf numFmtId="0" fontId="54" fillId="37" borderId="26" xfId="0" applyFont="1" applyFill="1" applyBorder="1" applyAlignment="1">
      <alignment horizontal="center"/>
    </xf>
    <xf numFmtId="1" fontId="54" fillId="37" borderId="27" xfId="0" applyNumberFormat="1" applyFont="1" applyFill="1" applyBorder="1" applyAlignment="1">
      <alignment horizontal="center"/>
    </xf>
    <xf numFmtId="1" fontId="55" fillId="37" borderId="29" xfId="0" applyNumberFormat="1" applyFont="1" applyFill="1" applyBorder="1" applyAlignment="1">
      <alignment horizontal="center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3" fillId="38" borderId="18" xfId="0" applyFont="1" applyFill="1" applyBorder="1" applyAlignment="1">
      <alignment horizontal="center"/>
    </xf>
    <xf numFmtId="0" fontId="53" fillId="38" borderId="20" xfId="0" applyFont="1" applyFill="1" applyBorder="1" applyAlignment="1">
      <alignment horizontal="center"/>
    </xf>
    <xf numFmtId="0" fontId="53" fillId="38" borderId="30" xfId="0" applyFont="1" applyFill="1" applyBorder="1" applyAlignment="1">
      <alignment horizontal="center"/>
    </xf>
    <xf numFmtId="0" fontId="54" fillId="36" borderId="10" xfId="0" applyFont="1" applyFill="1" applyBorder="1" applyAlignment="1">
      <alignment/>
    </xf>
    <xf numFmtId="0" fontId="54" fillId="36" borderId="0" xfId="0" applyFont="1" applyFill="1" applyBorder="1" applyAlignment="1">
      <alignment/>
    </xf>
    <xf numFmtId="0" fontId="54" fillId="36" borderId="31" xfId="0" applyFont="1" applyFill="1" applyBorder="1" applyAlignment="1">
      <alignment/>
    </xf>
    <xf numFmtId="0" fontId="53" fillId="36" borderId="10" xfId="0" applyFont="1" applyFill="1" applyBorder="1" applyAlignment="1">
      <alignment horizontal="left"/>
    </xf>
    <xf numFmtId="1" fontId="55" fillId="36" borderId="31" xfId="0" applyNumberFormat="1" applyFont="1" applyFill="1" applyBorder="1" applyAlignment="1">
      <alignment horizontal="center"/>
    </xf>
    <xf numFmtId="0" fontId="56" fillId="0" borderId="0" xfId="0" applyFont="1" applyAlignment="1">
      <alignment/>
    </xf>
    <xf numFmtId="0" fontId="8" fillId="37" borderId="11" xfId="60" applyFont="1" applyFill="1" applyBorder="1" applyAlignment="1">
      <alignment horizontal="center" vertical="center" wrapText="1"/>
      <protection/>
    </xf>
    <xf numFmtId="0" fontId="8" fillId="37" borderId="0" xfId="60" applyFont="1" applyFill="1" applyBorder="1" applyAlignment="1">
      <alignment horizontal="center" vertical="center" wrapText="1"/>
      <protection/>
    </xf>
    <xf numFmtId="0" fontId="8" fillId="37" borderId="12" xfId="60" applyFont="1" applyFill="1" applyBorder="1" applyAlignment="1">
      <alignment horizontal="center" vertical="center" wrapText="1"/>
      <protection/>
    </xf>
    <xf numFmtId="0" fontId="8" fillId="34" borderId="11" xfId="60" applyFont="1" applyFill="1" applyBorder="1" applyAlignment="1">
      <alignment horizontal="center" vertical="center" wrapText="1"/>
      <protection/>
    </xf>
    <xf numFmtId="0" fontId="8" fillId="34" borderId="0" xfId="60" applyFont="1" applyFill="1" applyBorder="1" applyAlignment="1">
      <alignment horizontal="center" vertical="center" wrapText="1"/>
      <protection/>
    </xf>
    <xf numFmtId="0" fontId="8" fillId="34" borderId="12" xfId="60" applyFont="1" applyFill="1" applyBorder="1" applyAlignment="1">
      <alignment horizontal="center" vertical="center" wrapText="1"/>
      <protection/>
    </xf>
    <xf numFmtId="0" fontId="56" fillId="37" borderId="0" xfId="0" applyFont="1" applyFill="1" applyAlignment="1">
      <alignment/>
    </xf>
    <xf numFmtId="0" fontId="56" fillId="37" borderId="0" xfId="0" applyFont="1" applyFill="1" applyAlignment="1">
      <alignment horizontal="center"/>
    </xf>
    <xf numFmtId="0" fontId="9" fillId="33" borderId="14" xfId="60" applyFont="1" applyFill="1" applyBorder="1" applyAlignment="1">
      <alignment horizontal="center" vertical="center" wrapText="1"/>
      <protection/>
    </xf>
    <xf numFmtId="0" fontId="6" fillId="37" borderId="0" xfId="60" applyFont="1" applyFill="1" applyBorder="1" applyAlignment="1">
      <alignment horizontal="center" vertical="center"/>
      <protection/>
    </xf>
    <xf numFmtId="0" fontId="57" fillId="0" borderId="0" xfId="0" applyFont="1" applyAlignment="1">
      <alignment/>
    </xf>
    <xf numFmtId="0" fontId="6" fillId="34" borderId="0" xfId="60" applyFont="1" applyFill="1" applyBorder="1" applyAlignment="1">
      <alignment horizontal="center" vertical="center"/>
      <protection/>
    </xf>
    <xf numFmtId="0" fontId="56" fillId="33" borderId="11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6" fillId="33" borderId="12" xfId="0" applyFont="1" applyFill="1" applyBorder="1" applyAlignment="1">
      <alignment/>
    </xf>
    <xf numFmtId="0" fontId="56" fillId="37" borderId="11" xfId="0" applyFont="1" applyFill="1" applyBorder="1" applyAlignment="1">
      <alignment horizontal="center"/>
    </xf>
    <xf numFmtId="0" fontId="56" fillId="37" borderId="12" xfId="0" applyFont="1" applyFill="1" applyBorder="1" applyAlignment="1">
      <alignment/>
    </xf>
    <xf numFmtId="0" fontId="33" fillId="37" borderId="12" xfId="58" applyFont="1" applyFill="1" applyBorder="1" applyAlignment="1">
      <alignment horizontal="center" vertical="center" wrapText="1"/>
      <protection/>
    </xf>
    <xf numFmtId="0" fontId="56" fillId="34" borderId="11" xfId="0" applyFont="1" applyFill="1" applyBorder="1" applyAlignment="1">
      <alignment horizontal="center"/>
    </xf>
    <xf numFmtId="0" fontId="33" fillId="34" borderId="12" xfId="58" applyFont="1" applyFill="1" applyBorder="1" applyAlignment="1">
      <alignment horizontal="center" vertical="center" wrapText="1"/>
      <protection/>
    </xf>
    <xf numFmtId="0" fontId="57" fillId="34" borderId="19" xfId="0" applyFont="1" applyFill="1" applyBorder="1" applyAlignment="1">
      <alignment horizontal="center"/>
    </xf>
    <xf numFmtId="0" fontId="56" fillId="34" borderId="12" xfId="0" applyFont="1" applyFill="1" applyBorder="1" applyAlignment="1">
      <alignment/>
    </xf>
    <xf numFmtId="0" fontId="53" fillId="0" borderId="0" xfId="0" applyFont="1" applyAlignment="1">
      <alignment/>
    </xf>
    <xf numFmtId="0" fontId="9" fillId="33" borderId="19" xfId="60" applyFont="1" applyFill="1" applyBorder="1" applyAlignment="1">
      <alignment horizontal="center" vertical="center" wrapText="1"/>
      <protection/>
    </xf>
    <xf numFmtId="0" fontId="9" fillId="33" borderId="20" xfId="60" applyFont="1" applyFill="1" applyBorder="1" applyAlignment="1">
      <alignment horizontal="center" vertical="center" wrapText="1"/>
      <protection/>
    </xf>
    <xf numFmtId="0" fontId="57" fillId="33" borderId="21" xfId="0" applyFont="1" applyFill="1" applyBorder="1" applyAlignment="1">
      <alignment horizontal="center"/>
    </xf>
    <xf numFmtId="0" fontId="57" fillId="33" borderId="19" xfId="0" applyFont="1" applyFill="1" applyBorder="1" applyAlignment="1">
      <alignment horizontal="center"/>
    </xf>
    <xf numFmtId="0" fontId="57" fillId="33" borderId="20" xfId="0" applyFont="1" applyFill="1" applyBorder="1" applyAlignment="1">
      <alignment horizontal="center"/>
    </xf>
    <xf numFmtId="0" fontId="56" fillId="0" borderId="0" xfId="0" applyFont="1" applyFill="1" applyAlignment="1">
      <alignment/>
    </xf>
    <xf numFmtId="1" fontId="6" fillId="37" borderId="11" xfId="60" applyNumberFormat="1" applyFont="1" applyFill="1" applyBorder="1" applyAlignment="1">
      <alignment horizontal="center" vertical="center"/>
      <protection/>
    </xf>
    <xf numFmtId="1" fontId="6" fillId="34" borderId="11" xfId="60" applyNumberFormat="1" applyFont="1" applyFill="1" applyBorder="1" applyAlignment="1">
      <alignment horizontal="center" vertical="center"/>
      <protection/>
    </xf>
    <xf numFmtId="0" fontId="4" fillId="33" borderId="19" xfId="60" applyFont="1" applyFill="1" applyBorder="1" applyAlignment="1">
      <alignment horizontal="center" vertical="center" wrapText="1"/>
      <protection/>
    </xf>
    <xf numFmtId="0" fontId="4" fillId="33" borderId="20" xfId="60" applyFont="1" applyFill="1" applyBorder="1" applyAlignment="1">
      <alignment horizontal="center" vertical="center" wrapText="1"/>
      <protection/>
    </xf>
    <xf numFmtId="0" fontId="4" fillId="33" borderId="21" xfId="60" applyFont="1" applyFill="1" applyBorder="1" applyAlignment="1">
      <alignment horizontal="center" vertical="center" wrapText="1"/>
      <protection/>
    </xf>
    <xf numFmtId="1" fontId="6" fillId="37" borderId="0" xfId="60" applyNumberFormat="1" applyFont="1" applyFill="1" applyBorder="1" applyAlignment="1">
      <alignment horizontal="center" vertical="center"/>
      <protection/>
    </xf>
    <xf numFmtId="1" fontId="6" fillId="37" borderId="12" xfId="60" applyNumberFormat="1" applyFont="1" applyFill="1" applyBorder="1" applyAlignment="1">
      <alignment horizontal="center" vertical="center"/>
      <protection/>
    </xf>
    <xf numFmtId="0" fontId="58" fillId="37" borderId="11" xfId="0" applyFont="1" applyFill="1" applyBorder="1" applyAlignment="1">
      <alignment horizontal="center"/>
    </xf>
    <xf numFmtId="0" fontId="58" fillId="37" borderId="0" xfId="0" applyFont="1" applyFill="1" applyBorder="1" applyAlignment="1">
      <alignment horizontal="center"/>
    </xf>
    <xf numFmtId="0" fontId="58" fillId="37" borderId="12" xfId="0" applyFont="1" applyFill="1" applyBorder="1" applyAlignment="1">
      <alignment horizontal="center"/>
    </xf>
    <xf numFmtId="1" fontId="58" fillId="37" borderId="11" xfId="0" applyNumberFormat="1" applyFont="1" applyFill="1" applyBorder="1" applyAlignment="1">
      <alignment horizontal="center"/>
    </xf>
    <xf numFmtId="1" fontId="6" fillId="34" borderId="0" xfId="60" applyNumberFormat="1" applyFont="1" applyFill="1" applyBorder="1" applyAlignment="1">
      <alignment horizontal="center" vertical="center"/>
      <protection/>
    </xf>
    <xf numFmtId="1" fontId="6" fillId="34" borderId="12" xfId="60" applyNumberFormat="1" applyFont="1" applyFill="1" applyBorder="1" applyAlignment="1">
      <alignment horizontal="center" vertical="center"/>
      <protection/>
    </xf>
    <xf numFmtId="0" fontId="58" fillId="34" borderId="11" xfId="0" applyFont="1" applyFill="1" applyBorder="1" applyAlignment="1">
      <alignment horizontal="center"/>
    </xf>
    <xf numFmtId="0" fontId="58" fillId="34" borderId="0" xfId="0" applyFont="1" applyFill="1" applyBorder="1" applyAlignment="1">
      <alignment horizontal="center"/>
    </xf>
    <xf numFmtId="0" fontId="58" fillId="34" borderId="12" xfId="0" applyFont="1" applyFill="1" applyBorder="1" applyAlignment="1">
      <alignment horizontal="center"/>
    </xf>
    <xf numFmtId="1" fontId="58" fillId="34" borderId="11" xfId="0" applyNumberFormat="1" applyFont="1" applyFill="1" applyBorder="1" applyAlignment="1">
      <alignment horizontal="center"/>
    </xf>
    <xf numFmtId="1" fontId="58" fillId="37" borderId="0" xfId="0" applyNumberFormat="1" applyFont="1" applyFill="1" applyBorder="1" applyAlignment="1">
      <alignment horizontal="center"/>
    </xf>
    <xf numFmtId="1" fontId="58" fillId="34" borderId="0" xfId="0" applyNumberFormat="1" applyFont="1" applyFill="1" applyBorder="1" applyAlignment="1">
      <alignment horizontal="center"/>
    </xf>
    <xf numFmtId="0" fontId="9" fillId="33" borderId="15" xfId="60" applyFont="1" applyFill="1" applyBorder="1" applyAlignment="1">
      <alignment horizontal="center" vertical="center" wrapText="1"/>
      <protection/>
    </xf>
    <xf numFmtId="0" fontId="57" fillId="33" borderId="16" xfId="0" applyFont="1" applyFill="1" applyBorder="1" applyAlignment="1">
      <alignment horizontal="center"/>
    </xf>
    <xf numFmtId="0" fontId="57" fillId="33" borderId="14" xfId="0" applyFont="1" applyFill="1" applyBorder="1" applyAlignment="1">
      <alignment horizontal="center"/>
    </xf>
    <xf numFmtId="0" fontId="57" fillId="33" borderId="15" xfId="0" applyFont="1" applyFill="1" applyBorder="1" applyAlignment="1">
      <alignment horizontal="center"/>
    </xf>
    <xf numFmtId="0" fontId="53" fillId="33" borderId="14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16" xfId="0" applyFont="1" applyFill="1" applyBorder="1" applyAlignment="1">
      <alignment horizontal="center"/>
    </xf>
    <xf numFmtId="0" fontId="56" fillId="33" borderId="20" xfId="0" applyFont="1" applyFill="1" applyBorder="1" applyAlignment="1">
      <alignment/>
    </xf>
    <xf numFmtId="0" fontId="59" fillId="38" borderId="0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53" fillId="33" borderId="19" xfId="0" applyFont="1" applyFill="1" applyBorder="1" applyAlignment="1">
      <alignment horizontal="center"/>
    </xf>
    <xf numFmtId="0" fontId="53" fillId="33" borderId="20" xfId="0" applyFont="1" applyFill="1" applyBorder="1" applyAlignment="1">
      <alignment horizontal="center"/>
    </xf>
    <xf numFmtId="0" fontId="10" fillId="37" borderId="27" xfId="0" applyFont="1" applyFill="1" applyBorder="1" applyAlignment="1">
      <alignment horizontal="center"/>
    </xf>
    <xf numFmtId="0" fontId="56" fillId="33" borderId="32" xfId="0" applyFont="1" applyFill="1" applyBorder="1" applyAlignment="1">
      <alignment/>
    </xf>
    <xf numFmtId="0" fontId="56" fillId="33" borderId="33" xfId="0" applyFont="1" applyFill="1" applyBorder="1" applyAlignment="1">
      <alignment/>
    </xf>
    <xf numFmtId="0" fontId="56" fillId="33" borderId="34" xfId="0" applyFont="1" applyFill="1" applyBorder="1" applyAlignment="1">
      <alignment/>
    </xf>
    <xf numFmtId="0" fontId="59" fillId="38" borderId="10" xfId="0" applyFont="1" applyFill="1" applyBorder="1" applyAlignment="1">
      <alignment/>
    </xf>
    <xf numFmtId="0" fontId="59" fillId="38" borderId="31" xfId="0" applyFont="1" applyFill="1" applyBorder="1" applyAlignment="1">
      <alignment/>
    </xf>
    <xf numFmtId="0" fontId="56" fillId="33" borderId="18" xfId="0" applyFont="1" applyFill="1" applyBorder="1" applyAlignment="1">
      <alignment/>
    </xf>
    <xf numFmtId="0" fontId="57" fillId="33" borderId="30" xfId="0" applyFont="1" applyFill="1" applyBorder="1" applyAlignment="1">
      <alignment/>
    </xf>
    <xf numFmtId="0" fontId="56" fillId="33" borderId="10" xfId="0" applyFont="1" applyFill="1" applyBorder="1" applyAlignment="1">
      <alignment/>
    </xf>
    <xf numFmtId="0" fontId="58" fillId="33" borderId="31" xfId="0" applyFont="1" applyFill="1" applyBorder="1" applyAlignment="1">
      <alignment/>
    </xf>
    <xf numFmtId="0" fontId="56" fillId="33" borderId="35" xfId="0" applyFont="1" applyFill="1" applyBorder="1" applyAlignment="1">
      <alignment/>
    </xf>
    <xf numFmtId="0" fontId="57" fillId="33" borderId="35" xfId="0" applyFont="1" applyFill="1" applyBorder="1" applyAlignment="1">
      <alignment/>
    </xf>
    <xf numFmtId="0" fontId="53" fillId="33" borderId="36" xfId="0" applyFont="1" applyFill="1" applyBorder="1" applyAlignment="1">
      <alignment horizontal="center"/>
    </xf>
    <xf numFmtId="0" fontId="57" fillId="33" borderId="17" xfId="0" applyFont="1" applyFill="1" applyBorder="1" applyAlignment="1">
      <alignment horizontal="center"/>
    </xf>
    <xf numFmtId="0" fontId="53" fillId="33" borderId="30" xfId="0" applyFont="1" applyFill="1" applyBorder="1" applyAlignment="1">
      <alignment horizontal="center"/>
    </xf>
    <xf numFmtId="1" fontId="58" fillId="37" borderId="24" xfId="0" applyNumberFormat="1" applyFont="1" applyFill="1" applyBorder="1" applyAlignment="1">
      <alignment horizontal="center"/>
    </xf>
    <xf numFmtId="1" fontId="58" fillId="34" borderId="31" xfId="0" applyNumberFormat="1" applyFont="1" applyFill="1" applyBorder="1" applyAlignment="1">
      <alignment horizontal="center"/>
    </xf>
    <xf numFmtId="1" fontId="58" fillId="37" borderId="31" xfId="0" applyNumberFormat="1" applyFont="1" applyFill="1" applyBorder="1" applyAlignment="1">
      <alignment horizontal="center"/>
    </xf>
    <xf numFmtId="0" fontId="57" fillId="33" borderId="10" xfId="0" applyFont="1" applyFill="1" applyBorder="1" applyAlignment="1">
      <alignment/>
    </xf>
    <xf numFmtId="0" fontId="57" fillId="34" borderId="22" xfId="0" applyFont="1" applyFill="1" applyBorder="1" applyAlignment="1">
      <alignment horizontal="center"/>
    </xf>
    <xf numFmtId="0" fontId="56" fillId="37" borderId="10" xfId="0" applyFont="1" applyFill="1" applyBorder="1" applyAlignment="1">
      <alignment/>
    </xf>
    <xf numFmtId="0" fontId="56" fillId="37" borderId="0" xfId="0" applyFont="1" applyFill="1" applyBorder="1" applyAlignment="1">
      <alignment/>
    </xf>
    <xf numFmtId="0" fontId="56" fillId="37" borderId="0" xfId="0" applyFont="1" applyFill="1" applyBorder="1" applyAlignment="1">
      <alignment horizontal="center"/>
    </xf>
    <xf numFmtId="0" fontId="56" fillId="37" borderId="31" xfId="0" applyFont="1" applyFill="1" applyBorder="1" applyAlignment="1">
      <alignment/>
    </xf>
    <xf numFmtId="0" fontId="56" fillId="37" borderId="25" xfId="0" applyFont="1" applyFill="1" applyBorder="1" applyAlignment="1">
      <alignment/>
    </xf>
    <xf numFmtId="0" fontId="56" fillId="37" borderId="27" xfId="0" applyFont="1" applyFill="1" applyBorder="1" applyAlignment="1">
      <alignment/>
    </xf>
    <xf numFmtId="0" fontId="56" fillId="37" borderId="27" xfId="0" applyFont="1" applyFill="1" applyBorder="1" applyAlignment="1">
      <alignment horizontal="center"/>
    </xf>
    <xf numFmtId="0" fontId="56" fillId="37" borderId="37" xfId="0" applyFont="1" applyFill="1" applyBorder="1" applyAlignment="1">
      <alignment/>
    </xf>
    <xf numFmtId="0" fontId="53" fillId="37" borderId="10" xfId="0" applyFont="1" applyFill="1" applyBorder="1" applyAlignment="1">
      <alignment horizontal="left"/>
    </xf>
    <xf numFmtId="0" fontId="55" fillId="37" borderId="0" xfId="0" applyFont="1" applyFill="1" applyBorder="1" applyAlignment="1">
      <alignment horizontal="center"/>
    </xf>
    <xf numFmtId="1" fontId="54" fillId="37" borderId="0" xfId="0" applyNumberFormat="1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31" xfId="0" applyFill="1" applyBorder="1" applyAlignment="1">
      <alignment/>
    </xf>
    <xf numFmtId="1" fontId="55" fillId="37" borderId="0" xfId="0" applyNumberFormat="1" applyFont="1" applyFill="1" applyBorder="1" applyAlignment="1">
      <alignment horizontal="center"/>
    </xf>
    <xf numFmtId="0" fontId="57" fillId="34" borderId="38" xfId="0" applyFont="1" applyFill="1" applyBorder="1" applyAlignment="1">
      <alignment horizontal="center"/>
    </xf>
    <xf numFmtId="0" fontId="54" fillId="36" borderId="25" xfId="0" applyFont="1" applyFill="1" applyBorder="1" applyAlignment="1">
      <alignment horizontal="left"/>
    </xf>
    <xf numFmtId="0" fontId="54" fillId="36" borderId="27" xfId="0" applyFont="1" applyFill="1" applyBorder="1" applyAlignment="1">
      <alignment horizontal="left"/>
    </xf>
    <xf numFmtId="0" fontId="54" fillId="36" borderId="37" xfId="0" applyFont="1" applyFill="1" applyBorder="1" applyAlignment="1">
      <alignment horizontal="left"/>
    </xf>
    <xf numFmtId="0" fontId="53" fillId="38" borderId="10" xfId="0" applyFont="1" applyFill="1" applyBorder="1" applyAlignment="1">
      <alignment horizontal="center"/>
    </xf>
    <xf numFmtId="0" fontId="53" fillId="38" borderId="0" xfId="0" applyFont="1" applyFill="1" applyBorder="1" applyAlignment="1">
      <alignment horizontal="center"/>
    </xf>
    <xf numFmtId="0" fontId="53" fillId="38" borderId="31" xfId="0" applyFont="1" applyFill="1" applyBorder="1" applyAlignment="1">
      <alignment horizontal="center"/>
    </xf>
    <xf numFmtId="0" fontId="58" fillId="38" borderId="32" xfId="0" applyFont="1" applyFill="1" applyBorder="1" applyAlignment="1">
      <alignment horizontal="center"/>
    </xf>
    <xf numFmtId="0" fontId="58" fillId="38" borderId="33" xfId="0" applyFont="1" applyFill="1" applyBorder="1" applyAlignment="1">
      <alignment horizontal="center"/>
    </xf>
    <xf numFmtId="0" fontId="58" fillId="38" borderId="34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53" fillId="33" borderId="20" xfId="0" applyFont="1" applyFill="1" applyBorder="1" applyAlignment="1">
      <alignment horizontal="center"/>
    </xf>
    <xf numFmtId="0" fontId="53" fillId="33" borderId="21" xfId="0" applyFont="1" applyFill="1" applyBorder="1" applyAlignment="1">
      <alignment horizontal="center"/>
    </xf>
    <xf numFmtId="0" fontId="54" fillId="36" borderId="10" xfId="0" applyFont="1" applyFill="1" applyBorder="1" applyAlignment="1">
      <alignment horizontal="left"/>
    </xf>
    <xf numFmtId="0" fontId="54" fillId="36" borderId="0" xfId="0" applyFont="1" applyFill="1" applyBorder="1" applyAlignment="1">
      <alignment horizontal="left"/>
    </xf>
    <xf numFmtId="0" fontId="54" fillId="36" borderId="31" xfId="0" applyFont="1" applyFill="1" applyBorder="1" applyAlignment="1">
      <alignment horizontal="left"/>
    </xf>
    <xf numFmtId="0" fontId="7" fillId="33" borderId="39" xfId="60" applyFont="1" applyFill="1" applyBorder="1" applyAlignment="1">
      <alignment horizontal="center" vertical="center"/>
      <protection/>
    </xf>
    <xf numFmtId="0" fontId="7" fillId="33" borderId="40" xfId="60" applyFont="1" applyFill="1" applyBorder="1" applyAlignment="1">
      <alignment horizontal="center" vertical="center"/>
      <protection/>
    </xf>
    <xf numFmtId="0" fontId="7" fillId="33" borderId="41" xfId="60" applyFont="1" applyFill="1" applyBorder="1" applyAlignment="1">
      <alignment horizontal="center" vertical="center"/>
      <protection/>
    </xf>
    <xf numFmtId="0" fontId="59" fillId="33" borderId="11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/>
    </xf>
    <xf numFmtId="0" fontId="4" fillId="33" borderId="39" xfId="60" applyFont="1" applyFill="1" applyBorder="1" applyAlignment="1">
      <alignment horizontal="center" vertical="center" wrapText="1"/>
      <protection/>
    </xf>
    <xf numFmtId="0" fontId="4" fillId="33" borderId="40" xfId="60" applyFont="1" applyFill="1" applyBorder="1" applyAlignment="1">
      <alignment horizontal="center" vertical="center" wrapText="1"/>
      <protection/>
    </xf>
    <xf numFmtId="0" fontId="4" fillId="33" borderId="41" xfId="60" applyFont="1" applyFill="1" applyBorder="1" applyAlignment="1">
      <alignment horizontal="center" vertical="center" wrapText="1"/>
      <protection/>
    </xf>
    <xf numFmtId="0" fontId="53" fillId="33" borderId="39" xfId="0" applyFont="1" applyFill="1" applyBorder="1" applyAlignment="1">
      <alignment horizontal="center"/>
    </xf>
    <xf numFmtId="0" fontId="53" fillId="33" borderId="40" xfId="0" applyFont="1" applyFill="1" applyBorder="1" applyAlignment="1">
      <alignment horizontal="center"/>
    </xf>
    <xf numFmtId="0" fontId="53" fillId="33" borderId="42" xfId="0" applyFont="1" applyFill="1" applyBorder="1" applyAlignment="1">
      <alignment horizontal="center"/>
    </xf>
    <xf numFmtId="0" fontId="59" fillId="33" borderId="12" xfId="0" applyFont="1" applyFill="1" applyBorder="1" applyAlignment="1">
      <alignment horizontal="center"/>
    </xf>
    <xf numFmtId="0" fontId="59" fillId="38" borderId="0" xfId="0" applyFont="1" applyFill="1" applyBorder="1" applyAlignment="1">
      <alignment horizontal="center"/>
    </xf>
    <xf numFmtId="0" fontId="59" fillId="38" borderId="31" xfId="0" applyFont="1" applyFill="1" applyBorder="1" applyAlignment="1">
      <alignment horizontal="center"/>
    </xf>
    <xf numFmtId="0" fontId="59" fillId="38" borderId="10" xfId="0" applyFont="1" applyFill="1" applyBorder="1" applyAlignment="1">
      <alignment horizontal="center"/>
    </xf>
    <xf numFmtId="0" fontId="5" fillId="33" borderId="19" xfId="60" applyFont="1" applyFill="1" applyBorder="1" applyAlignment="1">
      <alignment horizontal="center" vertical="top"/>
      <protection/>
    </xf>
    <xf numFmtId="0" fontId="5" fillId="33" borderId="20" xfId="60" applyFont="1" applyFill="1" applyBorder="1" applyAlignment="1">
      <alignment horizontal="center" vertical="top"/>
      <protection/>
    </xf>
    <xf numFmtId="0" fontId="5" fillId="33" borderId="21" xfId="60" applyFont="1" applyFill="1" applyBorder="1" applyAlignment="1">
      <alignment horizontal="center" vertical="top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2" xfId="59"/>
    <cellStyle name="Normal 2 2" xfId="60"/>
    <cellStyle name="Normal 2 3" xfId="61"/>
    <cellStyle name="Normal 2 3 2" xfId="62"/>
    <cellStyle name="Normal 2 3 3" xfId="63"/>
    <cellStyle name="Normal 2 3 4" xfId="64"/>
    <cellStyle name="Normal 2 4" xfId="65"/>
    <cellStyle name="Normal 2 5" xfId="66"/>
    <cellStyle name="Normal 2 5 2" xfId="67"/>
    <cellStyle name="Normal 2 6" xfId="68"/>
    <cellStyle name="Normal 2 7" xfId="69"/>
    <cellStyle name="Normal 2 8" xfId="70"/>
    <cellStyle name="Normal 3" xfId="71"/>
    <cellStyle name="Normal 3 2" xfId="72"/>
    <cellStyle name="Normal 3 2 2" xfId="73"/>
    <cellStyle name="Normal 3 2 3" xfId="74"/>
    <cellStyle name="Normal 3 3" xfId="75"/>
    <cellStyle name="Normal 3 3 2" xfId="76"/>
    <cellStyle name="Normal 3 4" xfId="77"/>
    <cellStyle name="Normal 4" xfId="78"/>
    <cellStyle name="Normal 4 2" xfId="79"/>
    <cellStyle name="Normal 5" xfId="80"/>
    <cellStyle name="Normal 6" xfId="81"/>
    <cellStyle name="Normal 7" xfId="82"/>
    <cellStyle name="Normal 7 2" xfId="83"/>
    <cellStyle name="Normal 7 3" xfId="84"/>
    <cellStyle name="Normal 7 4" xfId="85"/>
    <cellStyle name="Normal 7 5" xfId="86"/>
    <cellStyle name="Normal 8" xfId="87"/>
    <cellStyle name="Normal 8 2" xfId="88"/>
    <cellStyle name="Normal 9" xfId="89"/>
    <cellStyle name="Note" xfId="90"/>
    <cellStyle name="Output" xfId="91"/>
    <cellStyle name="Percent" xfId="92"/>
    <cellStyle name="Percent 2" xfId="93"/>
    <cellStyle name="Percent 3" xfId="94"/>
    <cellStyle name="Percent 4" xfId="95"/>
    <cellStyle name="Title" xfId="96"/>
    <cellStyle name="Total" xfId="97"/>
    <cellStyle name="Warning Text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A22" sqref="A22:IV22"/>
    </sheetView>
  </sheetViews>
  <sheetFormatPr defaultColWidth="9.140625" defaultRowHeight="15"/>
  <cols>
    <col min="1" max="1" width="8.00390625" style="0" customWidth="1"/>
    <col min="2" max="2" width="10.00390625" style="0" customWidth="1"/>
    <col min="3" max="3" width="12.28125" style="28" customWidth="1"/>
    <col min="4" max="4" width="11.421875" style="0" customWidth="1"/>
    <col min="5" max="5" width="11.140625" style="0" customWidth="1"/>
    <col min="9" max="9" width="10.140625" style="0" customWidth="1"/>
    <col min="10" max="10" width="18.28125" style="0" customWidth="1"/>
    <col min="11" max="11" width="12.00390625" style="0" customWidth="1"/>
    <col min="13" max="13" width="9.140625" style="0" customWidth="1"/>
  </cols>
  <sheetData>
    <row r="1" spans="1:10" ht="15.75">
      <c r="A1" s="176"/>
      <c r="B1" s="177"/>
      <c r="C1" s="177"/>
      <c r="D1" s="177"/>
      <c r="E1" s="177"/>
      <c r="F1" s="177"/>
      <c r="G1" s="177"/>
      <c r="H1" s="177"/>
      <c r="I1" s="177"/>
      <c r="J1" s="178"/>
    </row>
    <row r="2" spans="1:10" ht="15.75">
      <c r="A2" s="173" t="s">
        <v>0</v>
      </c>
      <c r="B2" s="174"/>
      <c r="C2" s="174"/>
      <c r="D2" s="174"/>
      <c r="E2" s="174"/>
      <c r="F2" s="174"/>
      <c r="G2" s="174"/>
      <c r="H2" s="174"/>
      <c r="I2" s="174"/>
      <c r="J2" s="175"/>
    </row>
    <row r="3" spans="1:10" ht="15.75">
      <c r="A3" s="173" t="s">
        <v>78</v>
      </c>
      <c r="B3" s="174"/>
      <c r="C3" s="174"/>
      <c r="D3" s="174"/>
      <c r="E3" s="174"/>
      <c r="F3" s="174"/>
      <c r="G3" s="174"/>
      <c r="H3" s="174"/>
      <c r="I3" s="174"/>
      <c r="J3" s="175"/>
    </row>
    <row r="4" spans="1:10" ht="15.75">
      <c r="A4" s="66"/>
      <c r="B4" s="67"/>
      <c r="C4" s="67"/>
      <c r="D4" s="67"/>
      <c r="E4" s="67"/>
      <c r="F4" s="67"/>
      <c r="G4" s="67"/>
      <c r="H4" s="67"/>
      <c r="I4" s="67"/>
      <c r="J4" s="68"/>
    </row>
    <row r="5" spans="1:10" ht="15.75">
      <c r="A5" s="31"/>
      <c r="B5" s="179" t="s">
        <v>24</v>
      </c>
      <c r="C5" s="180"/>
      <c r="D5" s="180"/>
      <c r="E5" s="181"/>
      <c r="F5" s="32" t="s">
        <v>26</v>
      </c>
      <c r="G5" s="33"/>
      <c r="H5" s="33"/>
      <c r="I5" s="34"/>
      <c r="J5" s="48"/>
    </row>
    <row r="6" spans="1:10" ht="75" customHeight="1">
      <c r="A6" s="6" t="s">
        <v>15</v>
      </c>
      <c r="B6" s="21" t="s">
        <v>16</v>
      </c>
      <c r="C6" s="22" t="s">
        <v>17</v>
      </c>
      <c r="D6" s="64" t="s">
        <v>18</v>
      </c>
      <c r="E6" s="65" t="s">
        <v>23</v>
      </c>
      <c r="F6" s="8" t="s">
        <v>22</v>
      </c>
      <c r="G6" s="9" t="s">
        <v>21</v>
      </c>
      <c r="H6" s="9" t="s">
        <v>20</v>
      </c>
      <c r="I6" s="10" t="s">
        <v>19</v>
      </c>
      <c r="J6" s="49" t="s">
        <v>82</v>
      </c>
    </row>
    <row r="7" spans="1:10" ht="20.25" customHeight="1">
      <c r="A7" s="13"/>
      <c r="B7" s="21"/>
      <c r="C7" s="22"/>
      <c r="D7" s="64"/>
      <c r="E7" s="65"/>
      <c r="F7" s="8"/>
      <c r="G7" s="9"/>
      <c r="H7" s="9"/>
      <c r="I7" s="10"/>
      <c r="J7" s="50"/>
    </row>
    <row r="8" spans="1:10" ht="15.75">
      <c r="A8" s="5">
        <v>1</v>
      </c>
      <c r="B8" s="25">
        <v>2</v>
      </c>
      <c r="C8" s="11">
        <v>3</v>
      </c>
      <c r="D8" s="12">
        <v>4</v>
      </c>
      <c r="E8" s="24">
        <v>5</v>
      </c>
      <c r="F8" s="23">
        <v>6</v>
      </c>
      <c r="G8" s="24">
        <v>7</v>
      </c>
      <c r="H8" s="24">
        <v>8</v>
      </c>
      <c r="I8" s="12">
        <v>9</v>
      </c>
      <c r="J8" s="51">
        <v>10</v>
      </c>
    </row>
    <row r="9" spans="1:10" ht="15.75">
      <c r="A9" s="5" t="s">
        <v>1</v>
      </c>
      <c r="B9" s="35">
        <v>254</v>
      </c>
      <c r="C9" s="36">
        <v>10152</v>
      </c>
      <c r="D9" s="37" t="s">
        <v>25</v>
      </c>
      <c r="E9" s="38">
        <f>B9+C9</f>
        <v>10406</v>
      </c>
      <c r="F9" s="39">
        <v>38372</v>
      </c>
      <c r="G9" s="40">
        <v>87675</v>
      </c>
      <c r="H9" s="40">
        <v>206269</v>
      </c>
      <c r="I9" s="37">
        <v>638738</v>
      </c>
      <c r="J9" s="52">
        <f>I9+H9+G9+F9</f>
        <v>971054</v>
      </c>
    </row>
    <row r="10" spans="1:10" ht="15.75">
      <c r="A10" s="5" t="s">
        <v>2</v>
      </c>
      <c r="B10" s="47">
        <v>272</v>
      </c>
      <c r="C10" s="3">
        <v>11146</v>
      </c>
      <c r="D10" s="42" t="s">
        <v>25</v>
      </c>
      <c r="E10" s="43">
        <f aca="true" t="shared" si="0" ref="E10:E18">B10+C10</f>
        <v>11418</v>
      </c>
      <c r="F10" s="44">
        <v>42057</v>
      </c>
      <c r="G10" s="45">
        <v>91435</v>
      </c>
      <c r="H10" s="45">
        <v>219626</v>
      </c>
      <c r="I10" s="46">
        <v>664041</v>
      </c>
      <c r="J10" s="53">
        <f aca="true" t="shared" si="1" ref="J10:J18">I10+H10+G10+F10</f>
        <v>1017159</v>
      </c>
    </row>
    <row r="11" spans="1:10" ht="15.75">
      <c r="A11" s="5" t="s">
        <v>3</v>
      </c>
      <c r="B11" s="19">
        <v>304</v>
      </c>
      <c r="C11" s="20">
        <v>11776</v>
      </c>
      <c r="D11" s="41" t="s">
        <v>25</v>
      </c>
      <c r="E11" s="38">
        <f t="shared" si="0"/>
        <v>12080</v>
      </c>
      <c r="F11" s="39">
        <v>46447</v>
      </c>
      <c r="G11" s="40">
        <v>90760</v>
      </c>
      <c r="H11" s="40">
        <v>245274</v>
      </c>
      <c r="I11" s="37">
        <v>651382</v>
      </c>
      <c r="J11" s="52">
        <f t="shared" si="1"/>
        <v>1033863</v>
      </c>
    </row>
    <row r="12" spans="1:10" ht="15.75">
      <c r="A12" s="5" t="s">
        <v>4</v>
      </c>
      <c r="B12" s="47">
        <v>304</v>
      </c>
      <c r="C12" s="3">
        <v>12178</v>
      </c>
      <c r="D12" s="42" t="s">
        <v>25</v>
      </c>
      <c r="E12" s="43">
        <f t="shared" si="0"/>
        <v>12482</v>
      </c>
      <c r="F12" s="44">
        <v>46822</v>
      </c>
      <c r="G12" s="45">
        <v>99140</v>
      </c>
      <c r="H12" s="45">
        <v>262286</v>
      </c>
      <c r="I12" s="46">
        <v>712239</v>
      </c>
      <c r="J12" s="53">
        <f t="shared" si="1"/>
        <v>1120487</v>
      </c>
    </row>
    <row r="13" spans="1:10" ht="15.75">
      <c r="A13" s="5" t="s">
        <v>5</v>
      </c>
      <c r="B13" s="19">
        <v>343</v>
      </c>
      <c r="C13" s="20">
        <v>13578</v>
      </c>
      <c r="D13" s="41" t="s">
        <v>25</v>
      </c>
      <c r="E13" s="38">
        <f t="shared" si="0"/>
        <v>13921</v>
      </c>
      <c r="F13" s="39">
        <v>50272</v>
      </c>
      <c r="G13" s="40">
        <v>101777</v>
      </c>
      <c r="H13" s="40">
        <v>274731</v>
      </c>
      <c r="I13" s="37">
        <v>767520</v>
      </c>
      <c r="J13" s="52">
        <f t="shared" si="1"/>
        <v>1194300</v>
      </c>
    </row>
    <row r="14" spans="1:10" ht="15.75">
      <c r="A14" s="5" t="s">
        <v>6</v>
      </c>
      <c r="B14" s="47">
        <v>350</v>
      </c>
      <c r="C14" s="3">
        <v>16982</v>
      </c>
      <c r="D14" s="42" t="s">
        <v>25</v>
      </c>
      <c r="E14" s="43">
        <f t="shared" si="0"/>
        <v>17332</v>
      </c>
      <c r="F14" s="44">
        <v>53643</v>
      </c>
      <c r="G14" s="45">
        <v>106024</v>
      </c>
      <c r="H14" s="45">
        <v>288493</v>
      </c>
      <c r="I14" s="46">
        <v>772568</v>
      </c>
      <c r="J14" s="53">
        <f t="shared" si="1"/>
        <v>1220728</v>
      </c>
    </row>
    <row r="15" spans="1:10" ht="15.75">
      <c r="A15" s="5" t="s">
        <v>7</v>
      </c>
      <c r="B15" s="19">
        <v>371</v>
      </c>
      <c r="C15" s="20">
        <v>19812</v>
      </c>
      <c r="D15" s="41" t="s">
        <v>25</v>
      </c>
      <c r="E15" s="38">
        <f t="shared" si="0"/>
        <v>20183</v>
      </c>
      <c r="F15" s="39">
        <v>57403</v>
      </c>
      <c r="G15" s="40">
        <v>112165</v>
      </c>
      <c r="H15" s="40">
        <v>305584</v>
      </c>
      <c r="I15" s="37">
        <v>784852</v>
      </c>
      <c r="J15" s="52">
        <f t="shared" si="1"/>
        <v>1260004</v>
      </c>
    </row>
    <row r="16" spans="1:10" ht="15.75">
      <c r="A16" s="5" t="s">
        <v>8</v>
      </c>
      <c r="B16" s="47">
        <v>406</v>
      </c>
      <c r="C16" s="3">
        <v>23099</v>
      </c>
      <c r="D16" s="42" t="s">
        <v>25</v>
      </c>
      <c r="E16" s="43">
        <f t="shared" si="0"/>
        <v>23505</v>
      </c>
      <c r="F16" s="44">
        <v>59166</v>
      </c>
      <c r="G16" s="45">
        <v>113824</v>
      </c>
      <c r="H16" s="45">
        <v>325174</v>
      </c>
      <c r="I16" s="46">
        <v>787827</v>
      </c>
      <c r="J16" s="53">
        <f t="shared" si="1"/>
        <v>1285991</v>
      </c>
    </row>
    <row r="17" spans="1:10" ht="15.75">
      <c r="A17" s="5" t="s">
        <v>9</v>
      </c>
      <c r="B17" s="19">
        <v>440</v>
      </c>
      <c r="C17" s="20">
        <v>27882</v>
      </c>
      <c r="D17" s="41" t="s">
        <v>25</v>
      </c>
      <c r="E17" s="38">
        <f t="shared" si="0"/>
        <v>28322</v>
      </c>
      <c r="F17" s="39">
        <v>64229</v>
      </c>
      <c r="G17" s="40">
        <v>122081</v>
      </c>
      <c r="H17" s="40">
        <v>365643</v>
      </c>
      <c r="I17" s="37">
        <v>778825</v>
      </c>
      <c r="J17" s="52">
        <f t="shared" si="1"/>
        <v>1330778</v>
      </c>
    </row>
    <row r="18" spans="1:10" ht="15.75">
      <c r="A18" s="5" t="s">
        <v>10</v>
      </c>
      <c r="B18" s="47">
        <v>436</v>
      </c>
      <c r="C18" s="3">
        <v>27852</v>
      </c>
      <c r="D18" s="42" t="s">
        <v>25</v>
      </c>
      <c r="E18" s="43">
        <f t="shared" si="0"/>
        <v>28288</v>
      </c>
      <c r="F18" s="44">
        <v>71680</v>
      </c>
      <c r="G18" s="45">
        <v>122208</v>
      </c>
      <c r="H18" s="45">
        <v>394126</v>
      </c>
      <c r="I18" s="46">
        <v>819945</v>
      </c>
      <c r="J18" s="53">
        <f t="shared" si="1"/>
        <v>1407959</v>
      </c>
    </row>
    <row r="19" spans="1:10" ht="15.75">
      <c r="A19" s="1" t="s">
        <v>11</v>
      </c>
      <c r="B19" s="26">
        <v>621</v>
      </c>
      <c r="C19" s="15">
        <v>32974</v>
      </c>
      <c r="D19" s="18">
        <v>11139</v>
      </c>
      <c r="E19" s="29">
        <f>D19+C19+B19</f>
        <v>44734</v>
      </c>
      <c r="F19" s="16">
        <v>72046</v>
      </c>
      <c r="G19" s="15">
        <v>131215</v>
      </c>
      <c r="H19" s="17">
        <v>447600</v>
      </c>
      <c r="I19" s="18">
        <v>748547</v>
      </c>
      <c r="J19" s="54">
        <f>I19+H19+G19+F19</f>
        <v>1399408</v>
      </c>
    </row>
    <row r="20" spans="1:10" ht="15.75">
      <c r="A20" s="1" t="s">
        <v>13</v>
      </c>
      <c r="B20" s="27">
        <v>642</v>
      </c>
      <c r="C20" s="3">
        <v>34852</v>
      </c>
      <c r="D20" s="4">
        <v>11157</v>
      </c>
      <c r="E20" s="30">
        <f>D20+C20+B20</f>
        <v>46651</v>
      </c>
      <c r="F20" s="2">
        <v>84133</v>
      </c>
      <c r="G20" s="7">
        <v>128321</v>
      </c>
      <c r="H20" s="3">
        <v>474294</v>
      </c>
      <c r="I20" s="4">
        <v>712437</v>
      </c>
      <c r="J20" s="55">
        <f>I20+H20+G20+F20</f>
        <v>1399185</v>
      </c>
    </row>
    <row r="21" spans="1:10" ht="16.5" thickBot="1">
      <c r="A21" s="56" t="s">
        <v>14</v>
      </c>
      <c r="B21" s="57">
        <v>665</v>
      </c>
      <c r="C21" s="58">
        <v>35829</v>
      </c>
      <c r="D21" s="59">
        <v>11443</v>
      </c>
      <c r="E21" s="60">
        <f>D21+C21+B21</f>
        <v>47937</v>
      </c>
      <c r="F21" s="61">
        <v>122368</v>
      </c>
      <c r="G21" s="62">
        <v>218857</v>
      </c>
      <c r="H21" s="135">
        <v>577832</v>
      </c>
      <c r="I21" s="59">
        <v>853870</v>
      </c>
      <c r="J21" s="63">
        <f>I21+H21+G21+F21</f>
        <v>1772927</v>
      </c>
    </row>
    <row r="22" spans="1:10" ht="15.75">
      <c r="A22" s="72" t="s">
        <v>27</v>
      </c>
      <c r="B22" s="70"/>
      <c r="C22" s="15"/>
      <c r="D22" s="15"/>
      <c r="E22" s="29"/>
      <c r="F22" s="15"/>
      <c r="G22" s="17"/>
      <c r="H22" s="15"/>
      <c r="I22" s="15"/>
      <c r="J22" s="73"/>
    </row>
    <row r="23" spans="1:10" ht="15">
      <c r="A23" s="182" t="s">
        <v>80</v>
      </c>
      <c r="B23" s="183"/>
      <c r="C23" s="183"/>
      <c r="D23" s="183"/>
      <c r="E23" s="183"/>
      <c r="F23" s="183"/>
      <c r="G23" s="183"/>
      <c r="H23" s="183"/>
      <c r="I23" s="183"/>
      <c r="J23" s="184"/>
    </row>
    <row r="24" spans="1:10" ht="15">
      <c r="A24" s="69" t="s">
        <v>12</v>
      </c>
      <c r="B24" s="70"/>
      <c r="C24" s="15"/>
      <c r="D24" s="70"/>
      <c r="E24" s="70"/>
      <c r="F24" s="70"/>
      <c r="G24" s="70"/>
      <c r="H24" s="70"/>
      <c r="I24" s="70"/>
      <c r="J24" s="71"/>
    </row>
    <row r="25" spans="1:10" ht="15.75" thickBot="1">
      <c r="A25" s="170" t="s">
        <v>81</v>
      </c>
      <c r="B25" s="171"/>
      <c r="C25" s="171"/>
      <c r="D25" s="171"/>
      <c r="E25" s="171"/>
      <c r="F25" s="171"/>
      <c r="G25" s="171"/>
      <c r="H25" s="171"/>
      <c r="I25" s="171"/>
      <c r="J25" s="172"/>
    </row>
    <row r="26" ht="15">
      <c r="K26" s="14"/>
    </row>
    <row r="27" ht="15">
      <c r="K27" s="14"/>
    </row>
    <row r="28" ht="15">
      <c r="K28" s="14"/>
    </row>
    <row r="29" ht="15">
      <c r="K29" s="14"/>
    </row>
    <row r="30" ht="15">
      <c r="K30" s="14"/>
    </row>
    <row r="31" ht="15">
      <c r="K31" s="14"/>
    </row>
    <row r="32" ht="15">
      <c r="K32" s="14"/>
    </row>
    <row r="33" ht="15">
      <c r="K33" s="14"/>
    </row>
  </sheetData>
  <sheetProtection/>
  <mergeCells count="6">
    <mergeCell ref="A25:J25"/>
    <mergeCell ref="A2:J2"/>
    <mergeCell ref="A3:J3"/>
    <mergeCell ref="A1:J1"/>
    <mergeCell ref="B5:E5"/>
    <mergeCell ref="A23:J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0"/>
  <sheetViews>
    <sheetView zoomScalePageLayoutView="0" workbookViewId="0" topLeftCell="E14">
      <selection activeCell="E36" sqref="E36"/>
    </sheetView>
  </sheetViews>
  <sheetFormatPr defaultColWidth="9.140625" defaultRowHeight="15"/>
  <cols>
    <col min="1" max="1" width="25.140625" style="74" customWidth="1"/>
    <col min="2" max="2" width="14.140625" style="74" customWidth="1"/>
    <col min="3" max="3" width="14.28125" style="74" customWidth="1"/>
    <col min="4" max="4" width="13.00390625" style="74" customWidth="1"/>
    <col min="5" max="5" width="12.140625" style="74" customWidth="1"/>
    <col min="6" max="6" width="11.7109375" style="74" customWidth="1"/>
    <col min="7" max="21" width="9.140625" style="74" customWidth="1"/>
    <col min="22" max="22" width="14.57421875" style="74" customWidth="1"/>
    <col min="23" max="25" width="9.140625" style="74" customWidth="1"/>
    <col min="26" max="26" width="14.7109375" style="74" customWidth="1"/>
    <col min="27" max="27" width="11.7109375" style="74" customWidth="1"/>
    <col min="28" max="28" width="19.8515625" style="74" customWidth="1"/>
    <col min="29" max="34" width="9.140625" style="74" customWidth="1"/>
    <col min="35" max="35" width="10.00390625" style="74" customWidth="1"/>
    <col min="36" max="36" width="10.28125" style="74" customWidth="1"/>
    <col min="37" max="37" width="10.00390625" style="74" customWidth="1"/>
    <col min="38" max="38" width="12.7109375" style="74" customWidth="1"/>
    <col min="39" max="40" width="10.57421875" style="74" customWidth="1"/>
    <col min="41" max="16384" width="9.140625" style="74" customWidth="1"/>
  </cols>
  <sheetData>
    <row r="1" spans="1:40" ht="15">
      <c r="A1" s="136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8"/>
    </row>
    <row r="2" spans="1:40" ht="15" customHeight="1">
      <c r="A2" s="139"/>
      <c r="B2" s="197" t="s">
        <v>0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8"/>
    </row>
    <row r="3" spans="1:40" ht="15.75" customHeight="1">
      <c r="A3" s="139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40"/>
    </row>
    <row r="4" spans="1:40" ht="18.75">
      <c r="A4" s="199" t="s">
        <v>77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8"/>
    </row>
    <row r="5" spans="1:40" ht="15.75">
      <c r="A5" s="141"/>
      <c r="B5" s="130"/>
      <c r="C5" s="130"/>
      <c r="D5" s="130"/>
      <c r="E5" s="130"/>
      <c r="F5" s="130"/>
      <c r="G5" s="130"/>
      <c r="H5" s="67"/>
      <c r="I5" s="67"/>
      <c r="J5" s="67"/>
      <c r="K5" s="67"/>
      <c r="L5" s="67"/>
      <c r="M5" s="67"/>
      <c r="N5" s="67"/>
      <c r="O5" s="67"/>
      <c r="P5" s="67"/>
      <c r="Q5" s="67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42" t="s">
        <v>79</v>
      </c>
    </row>
    <row r="6" spans="1:40" ht="18.75">
      <c r="A6" s="143"/>
      <c r="B6" s="188" t="s">
        <v>72</v>
      </c>
      <c r="C6" s="189"/>
      <c r="D6" s="196"/>
      <c r="E6" s="188" t="s">
        <v>71</v>
      </c>
      <c r="F6" s="189"/>
      <c r="G6" s="196"/>
      <c r="H6" s="200" t="s">
        <v>70</v>
      </c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2"/>
      <c r="Z6" s="188" t="s">
        <v>75</v>
      </c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32"/>
      <c r="AM6" s="132"/>
      <c r="AN6" s="144"/>
    </row>
    <row r="7" spans="1:41" ht="15.75" customHeight="1">
      <c r="A7" s="145"/>
      <c r="B7" s="87"/>
      <c r="C7" s="88"/>
      <c r="D7" s="89"/>
      <c r="E7" s="87"/>
      <c r="F7" s="88"/>
      <c r="G7" s="89"/>
      <c r="H7" s="185" t="s">
        <v>64</v>
      </c>
      <c r="I7" s="186"/>
      <c r="J7" s="187"/>
      <c r="K7" s="185" t="s">
        <v>65</v>
      </c>
      <c r="L7" s="186"/>
      <c r="M7" s="187"/>
      <c r="N7" s="185" t="s">
        <v>66</v>
      </c>
      <c r="O7" s="186"/>
      <c r="P7" s="187"/>
      <c r="Q7" s="185" t="s">
        <v>67</v>
      </c>
      <c r="R7" s="186"/>
      <c r="S7" s="187"/>
      <c r="T7" s="185" t="s">
        <v>68</v>
      </c>
      <c r="U7" s="186"/>
      <c r="V7" s="187"/>
      <c r="W7" s="185" t="s">
        <v>69</v>
      </c>
      <c r="X7" s="186"/>
      <c r="Y7" s="186"/>
      <c r="Z7" s="190" t="s">
        <v>73</v>
      </c>
      <c r="AA7" s="191"/>
      <c r="AB7" s="192"/>
      <c r="AC7" s="190" t="s">
        <v>74</v>
      </c>
      <c r="AD7" s="191"/>
      <c r="AE7" s="192"/>
      <c r="AF7" s="190" t="s">
        <v>20</v>
      </c>
      <c r="AG7" s="191"/>
      <c r="AH7" s="192"/>
      <c r="AI7" s="190" t="s">
        <v>19</v>
      </c>
      <c r="AJ7" s="191"/>
      <c r="AK7" s="192"/>
      <c r="AL7" s="193" t="s">
        <v>76</v>
      </c>
      <c r="AM7" s="194"/>
      <c r="AN7" s="195"/>
      <c r="AO7" s="97"/>
    </row>
    <row r="8" spans="1:40" s="85" customFormat="1" ht="15.75">
      <c r="A8" s="146"/>
      <c r="B8" s="125" t="s">
        <v>11</v>
      </c>
      <c r="C8" s="126" t="s">
        <v>13</v>
      </c>
      <c r="D8" s="124" t="s">
        <v>14</v>
      </c>
      <c r="E8" s="125" t="s">
        <v>11</v>
      </c>
      <c r="F8" s="126" t="s">
        <v>13</v>
      </c>
      <c r="G8" s="124" t="s">
        <v>14</v>
      </c>
      <c r="H8" s="83" t="s">
        <v>11</v>
      </c>
      <c r="I8" s="123" t="s">
        <v>13</v>
      </c>
      <c r="J8" s="124" t="s">
        <v>14</v>
      </c>
      <c r="K8" s="125" t="s">
        <v>11</v>
      </c>
      <c r="L8" s="126" t="s">
        <v>13</v>
      </c>
      <c r="M8" s="124" t="s">
        <v>14</v>
      </c>
      <c r="N8" s="125" t="s">
        <v>11</v>
      </c>
      <c r="O8" s="126" t="s">
        <v>13</v>
      </c>
      <c r="P8" s="124" t="s">
        <v>14</v>
      </c>
      <c r="Q8" s="125" t="s">
        <v>11</v>
      </c>
      <c r="R8" s="126" t="s">
        <v>13</v>
      </c>
      <c r="S8" s="124" t="s">
        <v>14</v>
      </c>
      <c r="T8" s="125" t="s">
        <v>11</v>
      </c>
      <c r="U8" s="126" t="s">
        <v>13</v>
      </c>
      <c r="V8" s="124" t="s">
        <v>14</v>
      </c>
      <c r="W8" s="125" t="s">
        <v>11</v>
      </c>
      <c r="X8" s="126" t="s">
        <v>13</v>
      </c>
      <c r="Y8" s="126" t="s">
        <v>14</v>
      </c>
      <c r="Z8" s="127" t="s">
        <v>11</v>
      </c>
      <c r="AA8" s="128" t="s">
        <v>13</v>
      </c>
      <c r="AB8" s="129" t="s">
        <v>14</v>
      </c>
      <c r="AC8" s="127" t="s">
        <v>11</v>
      </c>
      <c r="AD8" s="128" t="s">
        <v>13</v>
      </c>
      <c r="AE8" s="129" t="s">
        <v>14</v>
      </c>
      <c r="AF8" s="127" t="s">
        <v>11</v>
      </c>
      <c r="AG8" s="128" t="s">
        <v>13</v>
      </c>
      <c r="AH8" s="129" t="s">
        <v>14</v>
      </c>
      <c r="AI8" s="127" t="s">
        <v>11</v>
      </c>
      <c r="AJ8" s="128" t="s">
        <v>13</v>
      </c>
      <c r="AK8" s="129" t="s">
        <v>14</v>
      </c>
      <c r="AL8" s="127" t="s">
        <v>11</v>
      </c>
      <c r="AM8" s="128" t="s">
        <v>13</v>
      </c>
      <c r="AN8" s="147" t="s">
        <v>14</v>
      </c>
    </row>
    <row r="9" spans="1:40" s="85" customFormat="1" ht="15.75">
      <c r="A9" s="148">
        <v>1</v>
      </c>
      <c r="B9" s="101">
        <v>2</v>
      </c>
      <c r="C9" s="102">
        <v>3</v>
      </c>
      <c r="D9" s="100">
        <v>4</v>
      </c>
      <c r="E9" s="101">
        <v>5</v>
      </c>
      <c r="F9" s="102">
        <v>6</v>
      </c>
      <c r="G9" s="100">
        <v>7</v>
      </c>
      <c r="H9" s="98">
        <v>8</v>
      </c>
      <c r="I9" s="99">
        <v>9</v>
      </c>
      <c r="J9" s="100">
        <v>10</v>
      </c>
      <c r="K9" s="101">
        <v>11</v>
      </c>
      <c r="L9" s="102">
        <v>12</v>
      </c>
      <c r="M9" s="100">
        <v>13</v>
      </c>
      <c r="N9" s="101">
        <v>14</v>
      </c>
      <c r="O9" s="102">
        <v>15</v>
      </c>
      <c r="P9" s="100">
        <v>16</v>
      </c>
      <c r="Q9" s="101">
        <v>17</v>
      </c>
      <c r="R9" s="102">
        <v>18</v>
      </c>
      <c r="S9" s="100">
        <v>19</v>
      </c>
      <c r="T9" s="101">
        <v>20</v>
      </c>
      <c r="U9" s="102">
        <v>21</v>
      </c>
      <c r="V9" s="100">
        <v>22</v>
      </c>
      <c r="W9" s="101">
        <v>23</v>
      </c>
      <c r="X9" s="102">
        <v>24</v>
      </c>
      <c r="Y9" s="102">
        <v>25</v>
      </c>
      <c r="Z9" s="106">
        <v>26</v>
      </c>
      <c r="AA9" s="107">
        <v>27</v>
      </c>
      <c r="AB9" s="108">
        <v>28</v>
      </c>
      <c r="AC9" s="106">
        <v>29</v>
      </c>
      <c r="AD9" s="107">
        <v>30</v>
      </c>
      <c r="AE9" s="108">
        <v>31</v>
      </c>
      <c r="AF9" s="106">
        <v>32</v>
      </c>
      <c r="AG9" s="107">
        <v>33</v>
      </c>
      <c r="AH9" s="108">
        <v>34</v>
      </c>
      <c r="AI9" s="106">
        <v>35</v>
      </c>
      <c r="AJ9" s="107">
        <v>36</v>
      </c>
      <c r="AK9" s="108">
        <v>37</v>
      </c>
      <c r="AL9" s="133">
        <v>38</v>
      </c>
      <c r="AM9" s="134">
        <v>39</v>
      </c>
      <c r="AN9" s="149">
        <v>40</v>
      </c>
    </row>
    <row r="10" spans="1:40" ht="15.75">
      <c r="A10" s="143" t="s">
        <v>28</v>
      </c>
      <c r="B10" s="90" t="s">
        <v>25</v>
      </c>
      <c r="C10" s="84" t="s">
        <v>25</v>
      </c>
      <c r="D10" s="92" t="s">
        <v>25</v>
      </c>
      <c r="E10" s="90">
        <v>6</v>
      </c>
      <c r="F10" s="84">
        <v>6</v>
      </c>
      <c r="G10" s="91">
        <v>6</v>
      </c>
      <c r="H10" s="75">
        <v>2</v>
      </c>
      <c r="I10" s="76">
        <v>1</v>
      </c>
      <c r="J10" s="77">
        <v>1</v>
      </c>
      <c r="K10" s="75" t="s">
        <v>25</v>
      </c>
      <c r="L10" s="76" t="s">
        <v>25</v>
      </c>
      <c r="M10" s="77" t="s">
        <v>25</v>
      </c>
      <c r="N10" s="75">
        <v>1</v>
      </c>
      <c r="O10" s="76">
        <v>2</v>
      </c>
      <c r="P10" s="77">
        <v>2</v>
      </c>
      <c r="Q10" s="75">
        <v>1</v>
      </c>
      <c r="R10" s="76">
        <v>1</v>
      </c>
      <c r="S10" s="77">
        <v>1</v>
      </c>
      <c r="T10" s="75" t="s">
        <v>25</v>
      </c>
      <c r="U10" s="76" t="s">
        <v>25</v>
      </c>
      <c r="V10" s="77" t="s">
        <v>25</v>
      </c>
      <c r="W10" s="75">
        <f>SUM(H10,K10,N10,Q10,T10)</f>
        <v>4</v>
      </c>
      <c r="X10" s="76">
        <f>SUM(I10,L10,O10,R10,U10)</f>
        <v>4</v>
      </c>
      <c r="Y10" s="77">
        <f>SUM(J10,M10,P10,S10,V10)</f>
        <v>4</v>
      </c>
      <c r="Z10" s="104">
        <v>53</v>
      </c>
      <c r="AA10" s="109">
        <v>56</v>
      </c>
      <c r="AB10" s="113">
        <v>64</v>
      </c>
      <c r="AC10" s="111">
        <v>46</v>
      </c>
      <c r="AD10" s="112">
        <v>45</v>
      </c>
      <c r="AE10" s="110">
        <v>94</v>
      </c>
      <c r="AF10" s="111">
        <v>67</v>
      </c>
      <c r="AG10" s="112">
        <v>76</v>
      </c>
      <c r="AH10" s="112">
        <v>171</v>
      </c>
      <c r="AI10" s="111">
        <v>212</v>
      </c>
      <c r="AJ10" s="112">
        <v>217</v>
      </c>
      <c r="AK10" s="113">
        <v>280</v>
      </c>
      <c r="AL10" s="114">
        <f>Z10+AC10+AF10+AI10</f>
        <v>378</v>
      </c>
      <c r="AM10" s="114">
        <f aca="true" t="shared" si="0" ref="AM10:AN25">AA10+AD10+AG10+AJ10</f>
        <v>394</v>
      </c>
      <c r="AN10" s="150">
        <f t="shared" si="0"/>
        <v>609</v>
      </c>
    </row>
    <row r="11" spans="1:40" ht="15.75">
      <c r="A11" s="143" t="s">
        <v>29</v>
      </c>
      <c r="B11" s="93">
        <v>46</v>
      </c>
      <c r="C11" s="86">
        <v>47</v>
      </c>
      <c r="D11" s="94">
        <v>47</v>
      </c>
      <c r="E11" s="93">
        <v>4780</v>
      </c>
      <c r="F11" s="86">
        <v>4815</v>
      </c>
      <c r="G11" s="96">
        <v>4801</v>
      </c>
      <c r="H11" s="78">
        <v>183</v>
      </c>
      <c r="I11" s="79">
        <v>191</v>
      </c>
      <c r="J11" s="80">
        <v>194</v>
      </c>
      <c r="K11" s="78">
        <v>41</v>
      </c>
      <c r="L11" s="79">
        <v>31</v>
      </c>
      <c r="M11" s="80">
        <v>31</v>
      </c>
      <c r="N11" s="78">
        <v>246</v>
      </c>
      <c r="O11" s="79">
        <v>654</v>
      </c>
      <c r="P11" s="80">
        <v>654</v>
      </c>
      <c r="Q11" s="78">
        <v>129</v>
      </c>
      <c r="R11" s="79">
        <v>283</v>
      </c>
      <c r="S11" s="80">
        <v>480</v>
      </c>
      <c r="T11" s="78" t="s">
        <v>25</v>
      </c>
      <c r="U11" s="79">
        <v>10</v>
      </c>
      <c r="V11" s="80">
        <v>10</v>
      </c>
      <c r="W11" s="78">
        <f aca="true" t="shared" si="1" ref="W11:W44">SUM(H11,K11,N11,Q11,T11)</f>
        <v>599</v>
      </c>
      <c r="X11" s="79">
        <f aca="true" t="shared" si="2" ref="X11:X44">SUM(I11,L11,O11,R11,U11)</f>
        <v>1169</v>
      </c>
      <c r="Y11" s="80">
        <f aca="true" t="shared" si="3" ref="Y11:Y44">SUM(J11,M11,P11,S11,V11)</f>
        <v>1369</v>
      </c>
      <c r="Z11" s="105">
        <v>5143</v>
      </c>
      <c r="AA11" s="115">
        <v>5873</v>
      </c>
      <c r="AB11" s="119">
        <v>21796</v>
      </c>
      <c r="AC11" s="117">
        <v>18776</v>
      </c>
      <c r="AD11" s="118">
        <v>19053</v>
      </c>
      <c r="AE11" s="116">
        <v>21390</v>
      </c>
      <c r="AF11" s="118">
        <v>15421</v>
      </c>
      <c r="AG11" s="118">
        <v>15759</v>
      </c>
      <c r="AH11" s="118">
        <v>38409</v>
      </c>
      <c r="AI11" s="117">
        <v>66834</v>
      </c>
      <c r="AJ11" s="118">
        <v>66721</v>
      </c>
      <c r="AK11" s="119">
        <v>68698</v>
      </c>
      <c r="AL11" s="120">
        <f aca="true" t="shared" si="4" ref="AL11:AL44">Z11+AC11+AF11+AI11</f>
        <v>106174</v>
      </c>
      <c r="AM11" s="122">
        <f aca="true" t="shared" si="5" ref="AM11:AN44">AA11+AD11+AG11+AJ11</f>
        <v>107406</v>
      </c>
      <c r="AN11" s="151">
        <f t="shared" si="0"/>
        <v>150293</v>
      </c>
    </row>
    <row r="12" spans="1:40" ht="15.75">
      <c r="A12" s="143" t="s">
        <v>30</v>
      </c>
      <c r="B12" s="90">
        <v>3</v>
      </c>
      <c r="C12" s="84">
        <v>3</v>
      </c>
      <c r="D12" s="92">
        <v>3</v>
      </c>
      <c r="E12" s="90">
        <v>19</v>
      </c>
      <c r="F12" s="84">
        <v>26</v>
      </c>
      <c r="G12" s="91">
        <v>26</v>
      </c>
      <c r="H12" s="75">
        <v>3</v>
      </c>
      <c r="I12" s="76">
        <v>3</v>
      </c>
      <c r="J12" s="77">
        <v>3</v>
      </c>
      <c r="K12" s="75" t="s">
        <v>25</v>
      </c>
      <c r="L12" s="76" t="s">
        <v>25</v>
      </c>
      <c r="M12" s="77" t="s">
        <v>25</v>
      </c>
      <c r="N12" s="75">
        <v>2</v>
      </c>
      <c r="O12" s="76">
        <v>2</v>
      </c>
      <c r="P12" s="77">
        <v>2</v>
      </c>
      <c r="Q12" s="75">
        <v>6</v>
      </c>
      <c r="R12" s="76">
        <v>6</v>
      </c>
      <c r="S12" s="77">
        <v>6</v>
      </c>
      <c r="T12" s="75" t="s">
        <v>25</v>
      </c>
      <c r="U12" s="76" t="s">
        <v>25</v>
      </c>
      <c r="V12" s="77" t="s">
        <v>25</v>
      </c>
      <c r="W12" s="75">
        <f t="shared" si="1"/>
        <v>11</v>
      </c>
      <c r="X12" s="76">
        <f t="shared" si="2"/>
        <v>11</v>
      </c>
      <c r="Y12" s="77">
        <f t="shared" si="3"/>
        <v>11</v>
      </c>
      <c r="Z12" s="104">
        <v>118</v>
      </c>
      <c r="AA12" s="109">
        <v>118</v>
      </c>
      <c r="AB12" s="113">
        <v>159</v>
      </c>
      <c r="AC12" s="111">
        <v>191</v>
      </c>
      <c r="AD12" s="112">
        <v>220</v>
      </c>
      <c r="AE12" s="110">
        <v>357</v>
      </c>
      <c r="AF12" s="112">
        <v>920</v>
      </c>
      <c r="AG12" s="112">
        <v>945</v>
      </c>
      <c r="AH12" s="112">
        <v>1414</v>
      </c>
      <c r="AI12" s="111">
        <v>1941</v>
      </c>
      <c r="AJ12" s="112">
        <v>2098</v>
      </c>
      <c r="AK12" s="113">
        <v>2999</v>
      </c>
      <c r="AL12" s="114">
        <f t="shared" si="4"/>
        <v>3170</v>
      </c>
      <c r="AM12" s="121">
        <f t="shared" si="5"/>
        <v>3381</v>
      </c>
      <c r="AN12" s="152">
        <f t="shared" si="0"/>
        <v>4929</v>
      </c>
    </row>
    <row r="13" spans="1:40" ht="15.75">
      <c r="A13" s="143" t="s">
        <v>31</v>
      </c>
      <c r="B13" s="93">
        <v>9</v>
      </c>
      <c r="C13" s="86">
        <v>9</v>
      </c>
      <c r="D13" s="94">
        <v>12</v>
      </c>
      <c r="E13" s="93">
        <v>485</v>
      </c>
      <c r="F13" s="86">
        <v>485</v>
      </c>
      <c r="G13" s="96">
        <v>511</v>
      </c>
      <c r="H13" s="78">
        <v>20</v>
      </c>
      <c r="I13" s="79">
        <v>20</v>
      </c>
      <c r="J13" s="80">
        <v>20</v>
      </c>
      <c r="K13" s="78">
        <v>3</v>
      </c>
      <c r="L13" s="79" t="s">
        <v>25</v>
      </c>
      <c r="M13" s="80" t="s">
        <v>25</v>
      </c>
      <c r="N13" s="78">
        <v>17</v>
      </c>
      <c r="O13" s="79">
        <v>46</v>
      </c>
      <c r="P13" s="80">
        <v>46</v>
      </c>
      <c r="Q13" s="78">
        <v>22</v>
      </c>
      <c r="R13" s="79">
        <v>22</v>
      </c>
      <c r="S13" s="80">
        <v>22</v>
      </c>
      <c r="T13" s="78" t="s">
        <v>25</v>
      </c>
      <c r="U13" s="79">
        <v>3</v>
      </c>
      <c r="V13" s="80">
        <v>2</v>
      </c>
      <c r="W13" s="78">
        <f t="shared" si="1"/>
        <v>62</v>
      </c>
      <c r="X13" s="79">
        <f t="shared" si="2"/>
        <v>91</v>
      </c>
      <c r="Y13" s="80">
        <f t="shared" si="3"/>
        <v>90</v>
      </c>
      <c r="Z13" s="105">
        <v>1081</v>
      </c>
      <c r="AA13" s="115">
        <v>4655</v>
      </c>
      <c r="AB13" s="119">
        <v>1579</v>
      </c>
      <c r="AC13" s="117">
        <v>5482</v>
      </c>
      <c r="AD13" s="118">
        <v>805</v>
      </c>
      <c r="AE13" s="116">
        <v>6829</v>
      </c>
      <c r="AF13" s="118">
        <v>14133</v>
      </c>
      <c r="AG13" s="118">
        <v>14133</v>
      </c>
      <c r="AH13" s="118">
        <v>15730</v>
      </c>
      <c r="AI13" s="117">
        <v>31202</v>
      </c>
      <c r="AJ13" s="118">
        <v>31202</v>
      </c>
      <c r="AK13" s="119">
        <v>45959</v>
      </c>
      <c r="AL13" s="120">
        <f t="shared" si="4"/>
        <v>51898</v>
      </c>
      <c r="AM13" s="122">
        <f t="shared" si="5"/>
        <v>50795</v>
      </c>
      <c r="AN13" s="151">
        <f t="shared" si="0"/>
        <v>70097</v>
      </c>
    </row>
    <row r="14" spans="1:40" ht="15.75">
      <c r="A14" s="143" t="s">
        <v>32</v>
      </c>
      <c r="B14" s="90">
        <v>20</v>
      </c>
      <c r="C14" s="84">
        <v>20</v>
      </c>
      <c r="D14" s="92">
        <v>20</v>
      </c>
      <c r="E14" s="90">
        <v>629</v>
      </c>
      <c r="F14" s="84">
        <v>650</v>
      </c>
      <c r="G14" s="91">
        <v>665</v>
      </c>
      <c r="H14" s="75">
        <v>19</v>
      </c>
      <c r="I14" s="76">
        <v>20</v>
      </c>
      <c r="J14" s="77">
        <v>20</v>
      </c>
      <c r="K14" s="75">
        <v>3</v>
      </c>
      <c r="L14" s="76">
        <v>2</v>
      </c>
      <c r="M14" s="77">
        <v>2</v>
      </c>
      <c r="N14" s="75">
        <v>11</v>
      </c>
      <c r="O14" s="76">
        <v>15</v>
      </c>
      <c r="P14" s="77">
        <v>14</v>
      </c>
      <c r="Q14" s="75">
        <v>35</v>
      </c>
      <c r="R14" s="76">
        <v>35</v>
      </c>
      <c r="S14" s="77">
        <v>38</v>
      </c>
      <c r="T14" s="75" t="s">
        <v>25</v>
      </c>
      <c r="U14" s="76">
        <v>3</v>
      </c>
      <c r="V14" s="77">
        <v>3</v>
      </c>
      <c r="W14" s="75">
        <f t="shared" si="1"/>
        <v>68</v>
      </c>
      <c r="X14" s="76">
        <f t="shared" si="2"/>
        <v>75</v>
      </c>
      <c r="Y14" s="77">
        <f t="shared" si="3"/>
        <v>77</v>
      </c>
      <c r="Z14" s="104">
        <v>2217</v>
      </c>
      <c r="AA14" s="109">
        <v>2492</v>
      </c>
      <c r="AB14" s="113">
        <v>2523</v>
      </c>
      <c r="AC14" s="111">
        <v>2286</v>
      </c>
      <c r="AD14" s="112">
        <v>2608</v>
      </c>
      <c r="AE14" s="110">
        <v>5644</v>
      </c>
      <c r="AF14" s="112">
        <v>25587</v>
      </c>
      <c r="AG14" s="112">
        <v>27620</v>
      </c>
      <c r="AH14" s="112">
        <v>30884</v>
      </c>
      <c r="AI14" s="111">
        <v>42573</v>
      </c>
      <c r="AJ14" s="112">
        <v>42112</v>
      </c>
      <c r="AK14" s="113">
        <v>40600</v>
      </c>
      <c r="AL14" s="114">
        <f t="shared" si="4"/>
        <v>72663</v>
      </c>
      <c r="AM14" s="121">
        <f t="shared" si="5"/>
        <v>74832</v>
      </c>
      <c r="AN14" s="152">
        <f t="shared" si="0"/>
        <v>79651</v>
      </c>
    </row>
    <row r="15" spans="1:40" ht="15.75">
      <c r="A15" s="143" t="s">
        <v>33</v>
      </c>
      <c r="B15" s="93">
        <v>3</v>
      </c>
      <c r="C15" s="86">
        <v>3</v>
      </c>
      <c r="D15" s="94">
        <v>3</v>
      </c>
      <c r="E15" s="93">
        <v>27</v>
      </c>
      <c r="F15" s="86">
        <v>27</v>
      </c>
      <c r="G15" s="96">
        <v>27</v>
      </c>
      <c r="H15" s="78">
        <v>1</v>
      </c>
      <c r="I15" s="79">
        <v>1</v>
      </c>
      <c r="J15" s="80">
        <v>1</v>
      </c>
      <c r="K15" s="78">
        <v>1</v>
      </c>
      <c r="L15" s="79">
        <v>1</v>
      </c>
      <c r="M15" s="80">
        <v>1</v>
      </c>
      <c r="N15" s="78" t="s">
        <v>25</v>
      </c>
      <c r="O15" s="79" t="s">
        <v>25</v>
      </c>
      <c r="P15" s="80"/>
      <c r="Q15" s="78">
        <v>3</v>
      </c>
      <c r="R15" s="79">
        <v>3</v>
      </c>
      <c r="S15" s="80">
        <v>3</v>
      </c>
      <c r="T15" s="78" t="s">
        <v>25</v>
      </c>
      <c r="U15" s="79" t="s">
        <v>25</v>
      </c>
      <c r="V15" s="80" t="s">
        <v>25</v>
      </c>
      <c r="W15" s="78">
        <f t="shared" si="1"/>
        <v>5</v>
      </c>
      <c r="X15" s="79">
        <f t="shared" si="2"/>
        <v>5</v>
      </c>
      <c r="Y15" s="80">
        <f t="shared" si="3"/>
        <v>5</v>
      </c>
      <c r="Z15" s="105">
        <v>68</v>
      </c>
      <c r="AA15" s="115">
        <v>81</v>
      </c>
      <c r="AB15" s="119">
        <v>82</v>
      </c>
      <c r="AC15" s="117">
        <v>65</v>
      </c>
      <c r="AD15" s="118">
        <v>63</v>
      </c>
      <c r="AE15" s="116">
        <v>145</v>
      </c>
      <c r="AF15" s="118">
        <v>23</v>
      </c>
      <c r="AG15" s="118">
        <v>29</v>
      </c>
      <c r="AH15" s="118">
        <v>174</v>
      </c>
      <c r="AI15" s="117">
        <v>24</v>
      </c>
      <c r="AJ15" s="118">
        <v>14</v>
      </c>
      <c r="AK15" s="119">
        <v>14</v>
      </c>
      <c r="AL15" s="120">
        <f t="shared" si="4"/>
        <v>180</v>
      </c>
      <c r="AM15" s="122">
        <f t="shared" si="5"/>
        <v>187</v>
      </c>
      <c r="AN15" s="151">
        <f t="shared" si="0"/>
        <v>415</v>
      </c>
    </row>
    <row r="16" spans="1:40" ht="15.75">
      <c r="A16" s="143" t="s">
        <v>34</v>
      </c>
      <c r="B16" s="90">
        <v>15</v>
      </c>
      <c r="C16" s="84">
        <v>17</v>
      </c>
      <c r="D16" s="92">
        <v>19</v>
      </c>
      <c r="E16" s="90">
        <v>574</v>
      </c>
      <c r="F16" s="84">
        <v>589</v>
      </c>
      <c r="G16" s="91">
        <v>584</v>
      </c>
      <c r="H16" s="75">
        <v>25</v>
      </c>
      <c r="I16" s="76" t="s">
        <v>25</v>
      </c>
      <c r="J16" s="77" t="s">
        <v>25</v>
      </c>
      <c r="K16" s="75">
        <v>12</v>
      </c>
      <c r="L16" s="76">
        <v>9</v>
      </c>
      <c r="M16" s="77">
        <v>9</v>
      </c>
      <c r="N16" s="75">
        <v>12</v>
      </c>
      <c r="O16" s="76">
        <v>12</v>
      </c>
      <c r="P16" s="77">
        <v>12</v>
      </c>
      <c r="Q16" s="75">
        <v>47</v>
      </c>
      <c r="R16" s="76">
        <v>47</v>
      </c>
      <c r="S16" s="77">
        <v>47</v>
      </c>
      <c r="T16" s="75" t="s">
        <v>25</v>
      </c>
      <c r="U16" s="76">
        <v>3</v>
      </c>
      <c r="V16" s="77">
        <v>3</v>
      </c>
      <c r="W16" s="75">
        <f t="shared" si="1"/>
        <v>96</v>
      </c>
      <c r="X16" s="76">
        <f t="shared" si="2"/>
        <v>71</v>
      </c>
      <c r="Y16" s="77">
        <f t="shared" si="3"/>
        <v>71</v>
      </c>
      <c r="Z16" s="104">
        <v>2799</v>
      </c>
      <c r="AA16" s="109">
        <v>2947</v>
      </c>
      <c r="AB16" s="113">
        <v>3556</v>
      </c>
      <c r="AC16" s="111">
        <v>2029</v>
      </c>
      <c r="AD16" s="112">
        <v>2806</v>
      </c>
      <c r="AE16" s="110">
        <v>5995</v>
      </c>
      <c r="AF16" s="112">
        <v>15488</v>
      </c>
      <c r="AG16" s="112">
        <v>15883</v>
      </c>
      <c r="AH16" s="112">
        <v>18094</v>
      </c>
      <c r="AI16" s="111">
        <v>35274</v>
      </c>
      <c r="AJ16" s="112">
        <v>35352</v>
      </c>
      <c r="AK16" s="113">
        <v>35672</v>
      </c>
      <c r="AL16" s="114">
        <f t="shared" si="4"/>
        <v>55590</v>
      </c>
      <c r="AM16" s="121">
        <f t="shared" si="5"/>
        <v>56988</v>
      </c>
      <c r="AN16" s="152">
        <f t="shared" si="0"/>
        <v>63317</v>
      </c>
    </row>
    <row r="17" spans="1:40" ht="15.75">
      <c r="A17" s="143" t="s">
        <v>35</v>
      </c>
      <c r="B17" s="93" t="s">
        <v>25</v>
      </c>
      <c r="C17" s="86" t="s">
        <v>25</v>
      </c>
      <c r="D17" s="94" t="s">
        <v>25</v>
      </c>
      <c r="E17" s="93">
        <v>4</v>
      </c>
      <c r="F17" s="86">
        <v>4</v>
      </c>
      <c r="G17" s="96">
        <v>5</v>
      </c>
      <c r="H17" s="78">
        <v>1</v>
      </c>
      <c r="I17" s="79">
        <v>1</v>
      </c>
      <c r="J17" s="80" t="s">
        <v>25</v>
      </c>
      <c r="K17" s="78" t="s">
        <v>25</v>
      </c>
      <c r="L17" s="79" t="s">
        <v>25</v>
      </c>
      <c r="M17" s="80" t="s">
        <v>25</v>
      </c>
      <c r="N17" s="78">
        <v>1</v>
      </c>
      <c r="O17" s="79">
        <v>1</v>
      </c>
      <c r="P17" s="80">
        <v>1</v>
      </c>
      <c r="Q17" s="78" t="s">
        <v>25</v>
      </c>
      <c r="R17" s="79" t="s">
        <v>25</v>
      </c>
      <c r="S17" s="80" t="s">
        <v>25</v>
      </c>
      <c r="T17" s="78" t="s">
        <v>25</v>
      </c>
      <c r="U17" s="79" t="s">
        <v>25</v>
      </c>
      <c r="V17" s="80" t="s">
        <v>25</v>
      </c>
      <c r="W17" s="78">
        <f t="shared" si="1"/>
        <v>2</v>
      </c>
      <c r="X17" s="79">
        <f t="shared" si="2"/>
        <v>2</v>
      </c>
      <c r="Y17" s="80">
        <f t="shared" si="3"/>
        <v>1</v>
      </c>
      <c r="Z17" s="105">
        <v>13</v>
      </c>
      <c r="AA17" s="115">
        <v>14</v>
      </c>
      <c r="AB17" s="119">
        <v>15</v>
      </c>
      <c r="AC17" s="117">
        <v>19</v>
      </c>
      <c r="AD17" s="118">
        <v>19</v>
      </c>
      <c r="AE17" s="116">
        <v>35</v>
      </c>
      <c r="AF17" s="118">
        <v>85</v>
      </c>
      <c r="AG17" s="118">
        <v>99</v>
      </c>
      <c r="AH17" s="118">
        <v>134</v>
      </c>
      <c r="AI17" s="117">
        <v>210</v>
      </c>
      <c r="AJ17" s="118">
        <v>202</v>
      </c>
      <c r="AK17" s="119">
        <v>181</v>
      </c>
      <c r="AL17" s="120">
        <f t="shared" si="4"/>
        <v>327</v>
      </c>
      <c r="AM17" s="122">
        <f t="shared" si="5"/>
        <v>334</v>
      </c>
      <c r="AN17" s="151">
        <f t="shared" si="0"/>
        <v>365</v>
      </c>
    </row>
    <row r="18" spans="1:40" ht="15.75">
      <c r="A18" s="143" t="s">
        <v>36</v>
      </c>
      <c r="B18" s="90" t="s">
        <v>25</v>
      </c>
      <c r="C18" s="84" t="s">
        <v>25</v>
      </c>
      <c r="D18" s="92" t="s">
        <v>25</v>
      </c>
      <c r="E18" s="90">
        <v>3</v>
      </c>
      <c r="F18" s="84">
        <v>5</v>
      </c>
      <c r="G18" s="91">
        <v>3</v>
      </c>
      <c r="H18" s="75">
        <v>2</v>
      </c>
      <c r="I18" s="76">
        <v>2</v>
      </c>
      <c r="J18" s="77">
        <v>2</v>
      </c>
      <c r="K18" s="75" t="s">
        <v>25</v>
      </c>
      <c r="L18" s="76" t="s">
        <v>25</v>
      </c>
      <c r="M18" s="77" t="s">
        <v>25</v>
      </c>
      <c r="N18" s="75" t="s">
        <v>25</v>
      </c>
      <c r="O18" s="76" t="s">
        <v>25</v>
      </c>
      <c r="P18" s="77" t="s">
        <v>25</v>
      </c>
      <c r="Q18" s="75">
        <v>2</v>
      </c>
      <c r="R18" s="76">
        <v>2</v>
      </c>
      <c r="S18" s="77">
        <v>2</v>
      </c>
      <c r="T18" s="75" t="s">
        <v>25</v>
      </c>
      <c r="U18" s="76" t="s">
        <v>25</v>
      </c>
      <c r="V18" s="77" t="s">
        <v>25</v>
      </c>
      <c r="W18" s="75">
        <f t="shared" si="1"/>
        <v>4</v>
      </c>
      <c r="X18" s="76">
        <f t="shared" si="2"/>
        <v>4</v>
      </c>
      <c r="Y18" s="77">
        <f t="shared" si="3"/>
        <v>4</v>
      </c>
      <c r="Z18" s="104">
        <v>16</v>
      </c>
      <c r="AA18" s="109">
        <v>18</v>
      </c>
      <c r="AB18" s="113">
        <v>25</v>
      </c>
      <c r="AC18" s="111">
        <v>13</v>
      </c>
      <c r="AD18" s="112">
        <v>18</v>
      </c>
      <c r="AE18" s="110">
        <v>40</v>
      </c>
      <c r="AF18" s="112">
        <v>37</v>
      </c>
      <c r="AG18" s="112">
        <v>52</v>
      </c>
      <c r="AH18" s="112">
        <v>64</v>
      </c>
      <c r="AI18" s="111">
        <v>66</v>
      </c>
      <c r="AJ18" s="112">
        <v>60</v>
      </c>
      <c r="AK18" s="113">
        <v>56</v>
      </c>
      <c r="AL18" s="114">
        <f t="shared" si="4"/>
        <v>132</v>
      </c>
      <c r="AM18" s="121">
        <f t="shared" si="5"/>
        <v>148</v>
      </c>
      <c r="AN18" s="152">
        <f t="shared" si="0"/>
        <v>185</v>
      </c>
    </row>
    <row r="19" spans="1:40" ht="15.75">
      <c r="A19" s="143" t="s">
        <v>37</v>
      </c>
      <c r="B19" s="93">
        <v>26</v>
      </c>
      <c r="C19" s="86">
        <v>25</v>
      </c>
      <c r="D19" s="94">
        <v>26</v>
      </c>
      <c r="E19" s="93">
        <v>184</v>
      </c>
      <c r="F19" s="86">
        <v>184</v>
      </c>
      <c r="G19" s="96">
        <v>186</v>
      </c>
      <c r="H19" s="78">
        <v>42</v>
      </c>
      <c r="I19" s="79">
        <v>39</v>
      </c>
      <c r="J19" s="80">
        <v>36</v>
      </c>
      <c r="K19" s="78">
        <v>38</v>
      </c>
      <c r="L19" s="79">
        <v>21</v>
      </c>
      <c r="M19" s="80">
        <v>21</v>
      </c>
      <c r="N19" s="78">
        <v>15</v>
      </c>
      <c r="O19" s="79">
        <v>16</v>
      </c>
      <c r="P19" s="80">
        <v>17</v>
      </c>
      <c r="Q19" s="78">
        <v>18</v>
      </c>
      <c r="R19" s="79">
        <v>36</v>
      </c>
      <c r="S19" s="80">
        <v>36</v>
      </c>
      <c r="T19" s="78" t="s">
        <v>25</v>
      </c>
      <c r="U19" s="79">
        <v>19</v>
      </c>
      <c r="V19" s="80">
        <v>19</v>
      </c>
      <c r="W19" s="78">
        <f t="shared" si="1"/>
        <v>113</v>
      </c>
      <c r="X19" s="79">
        <f t="shared" si="2"/>
        <v>131</v>
      </c>
      <c r="Y19" s="80">
        <f t="shared" si="3"/>
        <v>129</v>
      </c>
      <c r="Z19" s="105">
        <v>1392</v>
      </c>
      <c r="AA19" s="115">
        <v>1427</v>
      </c>
      <c r="AB19" s="119">
        <v>1518</v>
      </c>
      <c r="AC19" s="117">
        <v>480</v>
      </c>
      <c r="AD19" s="118">
        <v>461</v>
      </c>
      <c r="AE19" s="116">
        <v>1965</v>
      </c>
      <c r="AF19" s="118">
        <v>588</v>
      </c>
      <c r="AG19" s="118">
        <v>598</v>
      </c>
      <c r="AH19" s="118">
        <v>2522</v>
      </c>
      <c r="AI19" s="117">
        <v>2563</v>
      </c>
      <c r="AJ19" s="118">
        <v>2581</v>
      </c>
      <c r="AK19" s="119">
        <v>2581</v>
      </c>
      <c r="AL19" s="120">
        <f t="shared" si="4"/>
        <v>5023</v>
      </c>
      <c r="AM19" s="122">
        <f t="shared" si="5"/>
        <v>5067</v>
      </c>
      <c r="AN19" s="151">
        <f t="shared" si="0"/>
        <v>8586</v>
      </c>
    </row>
    <row r="20" spans="1:40" ht="15.75">
      <c r="A20" s="143" t="s">
        <v>38</v>
      </c>
      <c r="B20" s="90">
        <v>2</v>
      </c>
      <c r="C20" s="84">
        <v>2</v>
      </c>
      <c r="D20" s="92">
        <v>2</v>
      </c>
      <c r="E20" s="90">
        <v>47</v>
      </c>
      <c r="F20" s="84">
        <v>49</v>
      </c>
      <c r="G20" s="91">
        <v>53</v>
      </c>
      <c r="H20" s="75">
        <v>6</v>
      </c>
      <c r="I20" s="76">
        <v>6</v>
      </c>
      <c r="J20" s="77">
        <v>6</v>
      </c>
      <c r="K20" s="75">
        <v>1</v>
      </c>
      <c r="L20" s="76">
        <v>1</v>
      </c>
      <c r="M20" s="77">
        <v>1</v>
      </c>
      <c r="N20" s="75">
        <v>2</v>
      </c>
      <c r="O20" s="76">
        <v>2</v>
      </c>
      <c r="P20" s="77">
        <v>2</v>
      </c>
      <c r="Q20" s="75">
        <v>1</v>
      </c>
      <c r="R20" s="76">
        <v>1</v>
      </c>
      <c r="S20" s="77">
        <v>1</v>
      </c>
      <c r="T20" s="75" t="s">
        <v>25</v>
      </c>
      <c r="U20" s="76" t="s">
        <v>25</v>
      </c>
      <c r="V20" s="77" t="s">
        <v>25</v>
      </c>
      <c r="W20" s="75">
        <f t="shared" si="1"/>
        <v>10</v>
      </c>
      <c r="X20" s="76">
        <f t="shared" si="2"/>
        <v>10</v>
      </c>
      <c r="Y20" s="77">
        <f t="shared" si="3"/>
        <v>10</v>
      </c>
      <c r="Z20" s="104">
        <v>82</v>
      </c>
      <c r="AA20" s="109">
        <v>86</v>
      </c>
      <c r="AB20" s="113">
        <v>99</v>
      </c>
      <c r="AC20" s="111">
        <v>378</v>
      </c>
      <c r="AD20" s="112">
        <v>380</v>
      </c>
      <c r="AE20" s="110">
        <v>391</v>
      </c>
      <c r="AF20" s="112">
        <v>438</v>
      </c>
      <c r="AG20" s="112">
        <v>461</v>
      </c>
      <c r="AH20" s="112">
        <v>464</v>
      </c>
      <c r="AI20" s="111">
        <v>1254</v>
      </c>
      <c r="AJ20" s="112">
        <v>1230</v>
      </c>
      <c r="AK20" s="113">
        <v>1012</v>
      </c>
      <c r="AL20" s="114">
        <f t="shared" si="4"/>
        <v>2152</v>
      </c>
      <c r="AM20" s="121">
        <f t="shared" si="5"/>
        <v>2157</v>
      </c>
      <c r="AN20" s="152">
        <f t="shared" si="0"/>
        <v>1966</v>
      </c>
    </row>
    <row r="21" spans="1:43" ht="15.75">
      <c r="A21" s="143" t="s">
        <v>39</v>
      </c>
      <c r="B21" s="93">
        <v>36</v>
      </c>
      <c r="C21" s="86">
        <v>38</v>
      </c>
      <c r="D21" s="94">
        <v>41</v>
      </c>
      <c r="E21" s="93">
        <v>1815</v>
      </c>
      <c r="F21" s="86">
        <v>1780</v>
      </c>
      <c r="G21" s="96">
        <v>1863</v>
      </c>
      <c r="H21" s="78">
        <v>73</v>
      </c>
      <c r="I21" s="79">
        <v>1</v>
      </c>
      <c r="J21" s="80" t="s">
        <v>25</v>
      </c>
      <c r="K21" s="78">
        <v>18</v>
      </c>
      <c r="L21" s="79">
        <v>14</v>
      </c>
      <c r="M21" s="80">
        <v>14</v>
      </c>
      <c r="N21" s="78">
        <v>45</v>
      </c>
      <c r="O21" s="79">
        <v>94</v>
      </c>
      <c r="P21" s="80">
        <v>108</v>
      </c>
      <c r="Q21" s="78">
        <v>357</v>
      </c>
      <c r="R21" s="79">
        <v>356</v>
      </c>
      <c r="S21" s="80">
        <v>356</v>
      </c>
      <c r="T21" s="78" t="s">
        <v>25</v>
      </c>
      <c r="U21" s="79">
        <v>6</v>
      </c>
      <c r="V21" s="80">
        <v>6</v>
      </c>
      <c r="W21" s="78">
        <f t="shared" si="1"/>
        <v>493</v>
      </c>
      <c r="X21" s="79">
        <f t="shared" si="2"/>
        <v>471</v>
      </c>
      <c r="Y21" s="80">
        <f t="shared" si="3"/>
        <v>484</v>
      </c>
      <c r="Z21" s="105">
        <v>3575</v>
      </c>
      <c r="AA21" s="115">
        <v>5689</v>
      </c>
      <c r="AB21" s="119">
        <v>5197</v>
      </c>
      <c r="AC21" s="117">
        <v>6269</v>
      </c>
      <c r="AD21" s="118">
        <v>3523</v>
      </c>
      <c r="AE21" s="116">
        <v>9376</v>
      </c>
      <c r="AF21" s="118">
        <v>42145</v>
      </c>
      <c r="AG21" s="118">
        <v>42145</v>
      </c>
      <c r="AH21" s="118">
        <v>31380</v>
      </c>
      <c r="AI21" s="117">
        <v>0</v>
      </c>
      <c r="AJ21" s="118">
        <v>0</v>
      </c>
      <c r="AK21" s="119">
        <v>11365</v>
      </c>
      <c r="AL21" s="120">
        <f t="shared" si="4"/>
        <v>51989</v>
      </c>
      <c r="AM21" s="122">
        <f t="shared" si="5"/>
        <v>51357</v>
      </c>
      <c r="AN21" s="151">
        <f t="shared" si="0"/>
        <v>57318</v>
      </c>
      <c r="AO21" s="103"/>
      <c r="AP21" s="103"/>
      <c r="AQ21" s="103"/>
    </row>
    <row r="22" spans="1:40" ht="15.75">
      <c r="A22" s="143" t="s">
        <v>40</v>
      </c>
      <c r="B22" s="90">
        <v>21</v>
      </c>
      <c r="C22" s="84">
        <v>22</v>
      </c>
      <c r="D22" s="92">
        <v>25</v>
      </c>
      <c r="E22" s="90">
        <v>1054</v>
      </c>
      <c r="F22" s="84">
        <v>1061</v>
      </c>
      <c r="G22" s="91">
        <v>1062</v>
      </c>
      <c r="H22" s="75">
        <v>197</v>
      </c>
      <c r="I22" s="76">
        <v>199</v>
      </c>
      <c r="J22" s="77">
        <v>201</v>
      </c>
      <c r="K22" s="75">
        <v>24</v>
      </c>
      <c r="L22" s="76">
        <v>19</v>
      </c>
      <c r="M22" s="77">
        <v>19</v>
      </c>
      <c r="N22" s="75">
        <v>42</v>
      </c>
      <c r="O22" s="76">
        <v>42</v>
      </c>
      <c r="P22" s="77">
        <v>43</v>
      </c>
      <c r="Q22" s="75">
        <v>59</v>
      </c>
      <c r="R22" s="76">
        <v>59</v>
      </c>
      <c r="S22" s="77">
        <v>59</v>
      </c>
      <c r="T22" s="75" t="s">
        <v>25</v>
      </c>
      <c r="U22" s="76">
        <v>5</v>
      </c>
      <c r="V22" s="77">
        <v>5</v>
      </c>
      <c r="W22" s="75">
        <f t="shared" si="1"/>
        <v>322</v>
      </c>
      <c r="X22" s="76">
        <f t="shared" si="2"/>
        <v>324</v>
      </c>
      <c r="Y22" s="77">
        <f t="shared" si="3"/>
        <v>327</v>
      </c>
      <c r="Z22" s="104">
        <v>3436</v>
      </c>
      <c r="AA22" s="109">
        <v>3436</v>
      </c>
      <c r="AB22" s="113">
        <v>4364</v>
      </c>
      <c r="AC22" s="111">
        <v>3542</v>
      </c>
      <c r="AD22" s="112">
        <v>3542</v>
      </c>
      <c r="AE22" s="110">
        <v>7448</v>
      </c>
      <c r="AF22" s="112">
        <v>3483</v>
      </c>
      <c r="AG22" s="112">
        <v>3483</v>
      </c>
      <c r="AH22" s="112">
        <v>11681</v>
      </c>
      <c r="AI22" s="111">
        <v>13987</v>
      </c>
      <c r="AJ22" s="112">
        <v>13987</v>
      </c>
      <c r="AK22" s="113">
        <v>10323</v>
      </c>
      <c r="AL22" s="114">
        <f t="shared" si="4"/>
        <v>24448</v>
      </c>
      <c r="AM22" s="121">
        <f t="shared" si="5"/>
        <v>24448</v>
      </c>
      <c r="AN22" s="152">
        <f t="shared" si="0"/>
        <v>33816</v>
      </c>
    </row>
    <row r="23" spans="1:40" ht="15.75">
      <c r="A23" s="143" t="s">
        <v>41</v>
      </c>
      <c r="B23" s="93">
        <v>18</v>
      </c>
      <c r="C23" s="86">
        <v>18</v>
      </c>
      <c r="D23" s="94">
        <v>22</v>
      </c>
      <c r="E23" s="93">
        <v>297</v>
      </c>
      <c r="F23" s="86">
        <v>289</v>
      </c>
      <c r="G23" s="96">
        <v>295</v>
      </c>
      <c r="H23" s="78">
        <v>34</v>
      </c>
      <c r="I23" s="79">
        <v>34</v>
      </c>
      <c r="J23" s="80">
        <v>34</v>
      </c>
      <c r="K23" s="78" t="s">
        <v>25</v>
      </c>
      <c r="L23" s="79" t="s">
        <v>25</v>
      </c>
      <c r="M23" s="80" t="s">
        <v>25</v>
      </c>
      <c r="N23" s="78">
        <v>24</v>
      </c>
      <c r="O23" s="79">
        <v>24</v>
      </c>
      <c r="P23" s="80">
        <v>24</v>
      </c>
      <c r="Q23" s="78">
        <v>17</v>
      </c>
      <c r="R23" s="79">
        <v>17</v>
      </c>
      <c r="S23" s="80">
        <v>17</v>
      </c>
      <c r="T23" s="78" t="s">
        <v>25</v>
      </c>
      <c r="U23" s="79" t="s">
        <v>25</v>
      </c>
      <c r="V23" s="80" t="s">
        <v>25</v>
      </c>
      <c r="W23" s="78">
        <f t="shared" si="1"/>
        <v>75</v>
      </c>
      <c r="X23" s="79">
        <f t="shared" si="2"/>
        <v>75</v>
      </c>
      <c r="Y23" s="80">
        <f t="shared" si="3"/>
        <v>75</v>
      </c>
      <c r="Z23" s="105">
        <v>1727</v>
      </c>
      <c r="AA23" s="115">
        <v>1785</v>
      </c>
      <c r="AB23" s="119">
        <v>1795</v>
      </c>
      <c r="AC23" s="117">
        <v>1466</v>
      </c>
      <c r="AD23" s="118">
        <v>1517</v>
      </c>
      <c r="AE23" s="116">
        <v>3334</v>
      </c>
      <c r="AF23" s="118">
        <v>5084</v>
      </c>
      <c r="AG23" s="118">
        <v>2993</v>
      </c>
      <c r="AH23" s="118">
        <v>6280</v>
      </c>
      <c r="AI23" s="117">
        <v>11376</v>
      </c>
      <c r="AJ23" s="118">
        <v>11214</v>
      </c>
      <c r="AK23" s="119">
        <v>11267</v>
      </c>
      <c r="AL23" s="120">
        <f t="shared" si="4"/>
        <v>19653</v>
      </c>
      <c r="AM23" s="122">
        <f t="shared" si="5"/>
        <v>17509</v>
      </c>
      <c r="AN23" s="151">
        <f t="shared" si="0"/>
        <v>22676</v>
      </c>
    </row>
    <row r="24" spans="1:40" ht="15.75">
      <c r="A24" s="143" t="s">
        <v>42</v>
      </c>
      <c r="B24" s="90">
        <v>10</v>
      </c>
      <c r="C24" s="84">
        <v>11</v>
      </c>
      <c r="D24" s="92">
        <v>11</v>
      </c>
      <c r="E24" s="90">
        <v>216</v>
      </c>
      <c r="F24" s="84">
        <v>306</v>
      </c>
      <c r="G24" s="91">
        <v>329</v>
      </c>
      <c r="H24" s="75">
        <v>17</v>
      </c>
      <c r="I24" s="76">
        <v>17</v>
      </c>
      <c r="J24" s="77">
        <v>17</v>
      </c>
      <c r="K24" s="75" t="s">
        <v>25</v>
      </c>
      <c r="L24" s="76" t="s">
        <v>25</v>
      </c>
      <c r="M24" s="77" t="s">
        <v>25</v>
      </c>
      <c r="N24" s="75">
        <v>6</v>
      </c>
      <c r="O24" s="76">
        <v>6</v>
      </c>
      <c r="P24" s="77">
        <v>6</v>
      </c>
      <c r="Q24" s="75">
        <v>23</v>
      </c>
      <c r="R24" s="76">
        <v>23</v>
      </c>
      <c r="S24" s="77">
        <v>23</v>
      </c>
      <c r="T24" s="75" t="s">
        <v>25</v>
      </c>
      <c r="U24" s="76" t="s">
        <v>25</v>
      </c>
      <c r="V24" s="77" t="s">
        <v>25</v>
      </c>
      <c r="W24" s="75">
        <f t="shared" si="1"/>
        <v>46</v>
      </c>
      <c r="X24" s="76">
        <f t="shared" si="2"/>
        <v>46</v>
      </c>
      <c r="Y24" s="77">
        <f t="shared" si="3"/>
        <v>46</v>
      </c>
      <c r="Z24" s="104">
        <v>889</v>
      </c>
      <c r="AA24" s="109">
        <v>889</v>
      </c>
      <c r="AB24" s="113">
        <v>1497</v>
      </c>
      <c r="AC24" s="111">
        <v>2216</v>
      </c>
      <c r="AD24" s="112">
        <v>2216</v>
      </c>
      <c r="AE24" s="110">
        <v>3920</v>
      </c>
      <c r="AF24" s="112">
        <v>8877</v>
      </c>
      <c r="AG24" s="112">
        <v>8877</v>
      </c>
      <c r="AH24" s="112">
        <v>13538</v>
      </c>
      <c r="AI24" s="111">
        <v>15446</v>
      </c>
      <c r="AJ24" s="112">
        <v>15446</v>
      </c>
      <c r="AK24" s="113">
        <v>14593</v>
      </c>
      <c r="AL24" s="114">
        <f t="shared" si="4"/>
        <v>27428</v>
      </c>
      <c r="AM24" s="121">
        <f t="shared" si="5"/>
        <v>27428</v>
      </c>
      <c r="AN24" s="152">
        <f t="shared" si="0"/>
        <v>33548</v>
      </c>
    </row>
    <row r="25" spans="1:40" ht="15.75">
      <c r="A25" s="143" t="s">
        <v>43</v>
      </c>
      <c r="B25" s="93">
        <v>12</v>
      </c>
      <c r="C25" s="86">
        <v>12</v>
      </c>
      <c r="D25" s="94">
        <v>12</v>
      </c>
      <c r="E25" s="93">
        <v>187</v>
      </c>
      <c r="F25" s="86">
        <v>234</v>
      </c>
      <c r="G25" s="96">
        <v>265</v>
      </c>
      <c r="H25" s="78">
        <v>25</v>
      </c>
      <c r="I25" s="79">
        <v>25</v>
      </c>
      <c r="J25" s="80">
        <v>25</v>
      </c>
      <c r="K25" s="78">
        <v>8</v>
      </c>
      <c r="L25" s="79">
        <v>6</v>
      </c>
      <c r="M25" s="80">
        <v>6</v>
      </c>
      <c r="N25" s="78">
        <v>18</v>
      </c>
      <c r="O25" s="79">
        <v>18</v>
      </c>
      <c r="P25" s="80">
        <v>18</v>
      </c>
      <c r="Q25" s="78">
        <v>5</v>
      </c>
      <c r="R25" s="79">
        <v>5</v>
      </c>
      <c r="S25" s="80">
        <v>5</v>
      </c>
      <c r="T25" s="78" t="s">
        <v>25</v>
      </c>
      <c r="U25" s="79">
        <v>2</v>
      </c>
      <c r="V25" s="80">
        <v>2</v>
      </c>
      <c r="W25" s="78">
        <f t="shared" si="1"/>
        <v>56</v>
      </c>
      <c r="X25" s="79">
        <f t="shared" si="2"/>
        <v>56</v>
      </c>
      <c r="Y25" s="80">
        <f t="shared" si="3"/>
        <v>56</v>
      </c>
      <c r="Z25" s="105">
        <v>1118</v>
      </c>
      <c r="AA25" s="115">
        <v>1118</v>
      </c>
      <c r="AB25" s="119">
        <v>1580</v>
      </c>
      <c r="AC25" s="117">
        <v>4225</v>
      </c>
      <c r="AD25" s="118">
        <v>4225</v>
      </c>
      <c r="AE25" s="116">
        <v>4153</v>
      </c>
      <c r="AF25" s="118">
        <v>14863</v>
      </c>
      <c r="AG25" s="118">
        <v>14863</v>
      </c>
      <c r="AH25" s="118">
        <v>18221</v>
      </c>
      <c r="AI25" s="117">
        <v>26731</v>
      </c>
      <c r="AJ25" s="118">
        <v>26731</v>
      </c>
      <c r="AK25" s="119">
        <v>27539</v>
      </c>
      <c r="AL25" s="120">
        <f t="shared" si="4"/>
        <v>46937</v>
      </c>
      <c r="AM25" s="122">
        <f t="shared" si="5"/>
        <v>46937</v>
      </c>
      <c r="AN25" s="151">
        <f t="shared" si="0"/>
        <v>51493</v>
      </c>
    </row>
    <row r="26" spans="1:40" ht="15.75">
      <c r="A26" s="143" t="s">
        <v>44</v>
      </c>
      <c r="B26" s="90">
        <v>43</v>
      </c>
      <c r="C26" s="84">
        <v>43</v>
      </c>
      <c r="D26" s="92">
        <v>45</v>
      </c>
      <c r="E26" s="90">
        <v>3098</v>
      </c>
      <c r="F26" s="84">
        <v>3068</v>
      </c>
      <c r="G26" s="91">
        <v>3199</v>
      </c>
      <c r="H26" s="75">
        <v>281</v>
      </c>
      <c r="I26" s="76">
        <v>300</v>
      </c>
      <c r="J26" s="77">
        <v>292</v>
      </c>
      <c r="K26" s="75">
        <v>30</v>
      </c>
      <c r="L26" s="76">
        <v>24</v>
      </c>
      <c r="M26" s="77">
        <v>24</v>
      </c>
      <c r="N26" s="75">
        <v>520</v>
      </c>
      <c r="O26" s="76">
        <v>567</v>
      </c>
      <c r="P26" s="77">
        <v>565</v>
      </c>
      <c r="Q26" s="75">
        <v>1091</v>
      </c>
      <c r="R26" s="76">
        <v>810</v>
      </c>
      <c r="S26" s="77">
        <v>827</v>
      </c>
      <c r="T26" s="75" t="s">
        <v>25</v>
      </c>
      <c r="U26" s="76">
        <v>6</v>
      </c>
      <c r="V26" s="77">
        <v>6</v>
      </c>
      <c r="W26" s="75">
        <f t="shared" si="1"/>
        <v>1922</v>
      </c>
      <c r="X26" s="76">
        <f t="shared" si="2"/>
        <v>1707</v>
      </c>
      <c r="Y26" s="77">
        <f t="shared" si="3"/>
        <v>1714</v>
      </c>
      <c r="Z26" s="104">
        <v>3644</v>
      </c>
      <c r="AA26" s="109">
        <v>3644</v>
      </c>
      <c r="AB26" s="113">
        <v>4725</v>
      </c>
      <c r="AC26" s="111">
        <v>13447</v>
      </c>
      <c r="AD26" s="112">
        <v>13850</v>
      </c>
      <c r="AE26" s="110">
        <v>14533</v>
      </c>
      <c r="AF26" s="112">
        <v>33126</v>
      </c>
      <c r="AG26" s="112">
        <v>33582</v>
      </c>
      <c r="AH26" s="112">
        <v>34262</v>
      </c>
      <c r="AI26" s="111">
        <v>26302</v>
      </c>
      <c r="AJ26" s="112">
        <v>25949</v>
      </c>
      <c r="AK26" s="113">
        <v>26722</v>
      </c>
      <c r="AL26" s="114">
        <f t="shared" si="4"/>
        <v>76519</v>
      </c>
      <c r="AM26" s="121">
        <f t="shared" si="5"/>
        <v>77025</v>
      </c>
      <c r="AN26" s="152">
        <f t="shared" si="5"/>
        <v>80242</v>
      </c>
    </row>
    <row r="27" spans="1:40" ht="15.75">
      <c r="A27" s="143" t="s">
        <v>45</v>
      </c>
      <c r="B27" s="93">
        <v>16</v>
      </c>
      <c r="C27" s="86">
        <v>17</v>
      </c>
      <c r="D27" s="94">
        <v>17</v>
      </c>
      <c r="E27" s="93">
        <v>962</v>
      </c>
      <c r="F27" s="86">
        <v>1033</v>
      </c>
      <c r="G27" s="96">
        <v>1062</v>
      </c>
      <c r="H27" s="78">
        <v>74</v>
      </c>
      <c r="I27" s="79">
        <v>74</v>
      </c>
      <c r="J27" s="80">
        <v>74</v>
      </c>
      <c r="K27" s="78">
        <v>14</v>
      </c>
      <c r="L27" s="79">
        <v>7</v>
      </c>
      <c r="M27" s="80">
        <v>7</v>
      </c>
      <c r="N27" s="78">
        <v>230</v>
      </c>
      <c r="O27" s="79">
        <v>233</v>
      </c>
      <c r="P27" s="80">
        <v>233</v>
      </c>
      <c r="Q27" s="78">
        <v>272</v>
      </c>
      <c r="R27" s="79">
        <v>272</v>
      </c>
      <c r="S27" s="80">
        <v>272</v>
      </c>
      <c r="T27" s="78" t="s">
        <v>25</v>
      </c>
      <c r="U27" s="79">
        <v>7</v>
      </c>
      <c r="V27" s="80">
        <v>7</v>
      </c>
      <c r="W27" s="78">
        <f t="shared" si="1"/>
        <v>590</v>
      </c>
      <c r="X27" s="79">
        <f t="shared" si="2"/>
        <v>593</v>
      </c>
      <c r="Y27" s="80">
        <f t="shared" si="3"/>
        <v>593</v>
      </c>
      <c r="Z27" s="105">
        <v>2223</v>
      </c>
      <c r="AA27" s="115">
        <v>2704</v>
      </c>
      <c r="AB27" s="119">
        <v>3007</v>
      </c>
      <c r="AC27" s="117">
        <v>1602</v>
      </c>
      <c r="AD27" s="118">
        <v>1600</v>
      </c>
      <c r="AE27" s="116">
        <v>4125</v>
      </c>
      <c r="AF27" s="118">
        <v>3059</v>
      </c>
      <c r="AG27" s="118">
        <v>2074</v>
      </c>
      <c r="AH27" s="118">
        <v>7863</v>
      </c>
      <c r="AI27" s="117">
        <v>6790</v>
      </c>
      <c r="AJ27" s="118">
        <v>6786</v>
      </c>
      <c r="AK27" s="119">
        <v>8424</v>
      </c>
      <c r="AL27" s="120">
        <f t="shared" si="4"/>
        <v>13674</v>
      </c>
      <c r="AM27" s="122">
        <f t="shared" si="5"/>
        <v>13164</v>
      </c>
      <c r="AN27" s="151">
        <f t="shared" si="5"/>
        <v>23419</v>
      </c>
    </row>
    <row r="28" spans="1:40" ht="15.75">
      <c r="A28" s="143" t="s">
        <v>46</v>
      </c>
      <c r="B28" s="90" t="s">
        <v>25</v>
      </c>
      <c r="C28" s="84" t="s">
        <v>25</v>
      </c>
      <c r="D28" s="92" t="s">
        <v>25</v>
      </c>
      <c r="E28" s="90" t="s">
        <v>25</v>
      </c>
      <c r="F28" s="84" t="s">
        <v>25</v>
      </c>
      <c r="G28" s="91" t="s">
        <v>25</v>
      </c>
      <c r="H28" s="75" t="s">
        <v>25</v>
      </c>
      <c r="I28" s="76" t="s">
        <v>25</v>
      </c>
      <c r="J28" s="77" t="s">
        <v>25</v>
      </c>
      <c r="K28" s="75" t="s">
        <v>25</v>
      </c>
      <c r="L28" s="76" t="s">
        <v>25</v>
      </c>
      <c r="M28" s="77" t="s">
        <v>25</v>
      </c>
      <c r="N28" s="75" t="s">
        <v>25</v>
      </c>
      <c r="O28" s="76" t="s">
        <v>25</v>
      </c>
      <c r="P28" s="77" t="s">
        <v>25</v>
      </c>
      <c r="Q28" s="75" t="s">
        <v>25</v>
      </c>
      <c r="R28" s="76" t="s">
        <v>25</v>
      </c>
      <c r="S28" s="77" t="s">
        <v>25</v>
      </c>
      <c r="T28" s="75" t="s">
        <v>25</v>
      </c>
      <c r="U28" s="76" t="s">
        <v>25</v>
      </c>
      <c r="V28" s="77" t="s">
        <v>25</v>
      </c>
      <c r="W28" s="75">
        <f t="shared" si="1"/>
        <v>0</v>
      </c>
      <c r="X28" s="76">
        <f t="shared" si="2"/>
        <v>0</v>
      </c>
      <c r="Y28" s="77">
        <f t="shared" si="3"/>
        <v>0</v>
      </c>
      <c r="Z28" s="104">
        <v>12</v>
      </c>
      <c r="AA28" s="109">
        <v>10</v>
      </c>
      <c r="AB28" s="113">
        <v>12</v>
      </c>
      <c r="AC28" s="111">
        <v>3</v>
      </c>
      <c r="AD28" s="112">
        <v>2</v>
      </c>
      <c r="AE28" s="110">
        <v>13</v>
      </c>
      <c r="AF28" s="112">
        <v>10</v>
      </c>
      <c r="AG28" s="112">
        <v>8</v>
      </c>
      <c r="AH28" s="112">
        <v>26</v>
      </c>
      <c r="AI28" s="111">
        <v>23</v>
      </c>
      <c r="AJ28" s="112">
        <v>23</v>
      </c>
      <c r="AK28" s="113">
        <v>18</v>
      </c>
      <c r="AL28" s="114">
        <f t="shared" si="4"/>
        <v>48</v>
      </c>
      <c r="AM28" s="121">
        <f t="shared" si="5"/>
        <v>43</v>
      </c>
      <c r="AN28" s="152">
        <f t="shared" si="5"/>
        <v>69</v>
      </c>
    </row>
    <row r="29" spans="1:40" ht="15.75">
      <c r="A29" s="143" t="s">
        <v>47</v>
      </c>
      <c r="B29" s="93">
        <v>28</v>
      </c>
      <c r="C29" s="86">
        <v>33</v>
      </c>
      <c r="D29" s="94">
        <v>36</v>
      </c>
      <c r="E29" s="93">
        <v>2009</v>
      </c>
      <c r="F29" s="86">
        <v>2172</v>
      </c>
      <c r="G29" s="96">
        <v>2277</v>
      </c>
      <c r="H29" s="78">
        <v>99</v>
      </c>
      <c r="I29" s="79">
        <v>99</v>
      </c>
      <c r="J29" s="80">
        <v>99</v>
      </c>
      <c r="K29" s="78">
        <v>24</v>
      </c>
      <c r="L29" s="79">
        <v>18</v>
      </c>
      <c r="M29" s="80">
        <v>18</v>
      </c>
      <c r="N29" s="78">
        <v>91</v>
      </c>
      <c r="O29" s="79">
        <v>89</v>
      </c>
      <c r="P29" s="80">
        <v>89</v>
      </c>
      <c r="Q29" s="78">
        <v>170</v>
      </c>
      <c r="R29" s="79">
        <v>174</v>
      </c>
      <c r="S29" s="80">
        <v>178</v>
      </c>
      <c r="T29" s="78" t="s">
        <v>25</v>
      </c>
      <c r="U29" s="79">
        <v>6</v>
      </c>
      <c r="V29" s="80">
        <v>6</v>
      </c>
      <c r="W29" s="78">
        <f t="shared" si="1"/>
        <v>384</v>
      </c>
      <c r="X29" s="79">
        <f t="shared" si="2"/>
        <v>386</v>
      </c>
      <c r="Y29" s="80">
        <f t="shared" si="3"/>
        <v>390</v>
      </c>
      <c r="Z29" s="105">
        <v>5463</v>
      </c>
      <c r="AA29" s="115">
        <v>5832</v>
      </c>
      <c r="AB29" s="119">
        <v>7189</v>
      </c>
      <c r="AC29" s="117">
        <v>6658</v>
      </c>
      <c r="AD29" s="118">
        <v>7101</v>
      </c>
      <c r="AE29" s="116">
        <v>13033</v>
      </c>
      <c r="AF29" s="118">
        <v>96797</v>
      </c>
      <c r="AG29" s="118">
        <v>96797</v>
      </c>
      <c r="AH29" s="118">
        <v>51055</v>
      </c>
      <c r="AI29" s="117">
        <v>43662</v>
      </c>
      <c r="AJ29" s="118">
        <v>43662</v>
      </c>
      <c r="AK29" s="119">
        <v>90804</v>
      </c>
      <c r="AL29" s="120">
        <f t="shared" si="4"/>
        <v>152580</v>
      </c>
      <c r="AM29" s="122">
        <f t="shared" si="5"/>
        <v>153392</v>
      </c>
      <c r="AN29" s="151">
        <f t="shared" si="5"/>
        <v>162081</v>
      </c>
    </row>
    <row r="30" spans="1:40" ht="15.75">
      <c r="A30" s="143" t="s">
        <v>48</v>
      </c>
      <c r="B30" s="90">
        <v>44</v>
      </c>
      <c r="C30" s="84">
        <v>44</v>
      </c>
      <c r="D30" s="92">
        <v>45</v>
      </c>
      <c r="E30" s="90">
        <v>4512</v>
      </c>
      <c r="F30" s="84">
        <v>4566</v>
      </c>
      <c r="G30" s="91">
        <v>4658</v>
      </c>
      <c r="H30" s="75">
        <v>1160</v>
      </c>
      <c r="I30" s="76">
        <v>1056</v>
      </c>
      <c r="J30" s="77">
        <v>1040</v>
      </c>
      <c r="K30" s="75">
        <v>82</v>
      </c>
      <c r="L30" s="76">
        <v>68</v>
      </c>
      <c r="M30" s="77">
        <v>68</v>
      </c>
      <c r="N30" s="75">
        <v>116</v>
      </c>
      <c r="O30" s="76">
        <v>116</v>
      </c>
      <c r="P30" s="77">
        <v>116</v>
      </c>
      <c r="Q30" s="75">
        <v>1282</v>
      </c>
      <c r="R30" s="76">
        <v>1282</v>
      </c>
      <c r="S30" s="77">
        <v>1283</v>
      </c>
      <c r="T30" s="75" t="s">
        <v>25</v>
      </c>
      <c r="U30" s="76">
        <v>18</v>
      </c>
      <c r="V30" s="77">
        <v>18</v>
      </c>
      <c r="W30" s="75">
        <f t="shared" si="1"/>
        <v>2640</v>
      </c>
      <c r="X30" s="76">
        <f t="shared" si="2"/>
        <v>2540</v>
      </c>
      <c r="Y30" s="77">
        <f t="shared" si="3"/>
        <v>2525</v>
      </c>
      <c r="Z30" s="104">
        <v>5019</v>
      </c>
      <c r="AA30" s="109">
        <v>7328</v>
      </c>
      <c r="AB30" s="113">
        <v>8162</v>
      </c>
      <c r="AC30" s="111">
        <v>16455</v>
      </c>
      <c r="AD30" s="112">
        <v>14710</v>
      </c>
      <c r="AE30" s="110">
        <v>21930</v>
      </c>
      <c r="AF30" s="112">
        <v>27654</v>
      </c>
      <c r="AG30" s="112">
        <v>28969</v>
      </c>
      <c r="AH30" s="112">
        <v>45096</v>
      </c>
      <c r="AI30" s="111">
        <v>49095</v>
      </c>
      <c r="AJ30" s="112">
        <v>49915</v>
      </c>
      <c r="AK30" s="113">
        <v>50139</v>
      </c>
      <c r="AL30" s="114">
        <f t="shared" si="4"/>
        <v>98223</v>
      </c>
      <c r="AM30" s="121">
        <f t="shared" si="5"/>
        <v>100922</v>
      </c>
      <c r="AN30" s="152">
        <f t="shared" si="5"/>
        <v>125327</v>
      </c>
    </row>
    <row r="31" spans="1:40" ht="15.75">
      <c r="A31" s="143" t="s">
        <v>49</v>
      </c>
      <c r="B31" s="93">
        <v>3</v>
      </c>
      <c r="C31" s="86">
        <v>3</v>
      </c>
      <c r="D31" s="94">
        <v>3</v>
      </c>
      <c r="E31" s="93">
        <v>78</v>
      </c>
      <c r="F31" s="86">
        <v>79</v>
      </c>
      <c r="G31" s="96">
        <v>83</v>
      </c>
      <c r="H31" s="78">
        <v>3</v>
      </c>
      <c r="I31" s="79">
        <v>2</v>
      </c>
      <c r="J31" s="80">
        <v>2</v>
      </c>
      <c r="K31" s="78" t="s">
        <v>25</v>
      </c>
      <c r="L31" s="79" t="s">
        <v>25</v>
      </c>
      <c r="M31" s="80" t="s">
        <v>25</v>
      </c>
      <c r="N31" s="78">
        <v>6</v>
      </c>
      <c r="O31" s="79">
        <v>6</v>
      </c>
      <c r="P31" s="80">
        <v>6</v>
      </c>
      <c r="Q31" s="78">
        <v>8</v>
      </c>
      <c r="R31" s="79">
        <v>8</v>
      </c>
      <c r="S31" s="80">
        <v>8</v>
      </c>
      <c r="T31" s="78" t="s">
        <v>25</v>
      </c>
      <c r="U31" s="79">
        <v>1</v>
      </c>
      <c r="V31" s="80">
        <v>1</v>
      </c>
      <c r="W31" s="78">
        <f t="shared" si="1"/>
        <v>17</v>
      </c>
      <c r="X31" s="79">
        <f t="shared" si="2"/>
        <v>17</v>
      </c>
      <c r="Y31" s="80">
        <f t="shared" si="3"/>
        <v>17</v>
      </c>
      <c r="Z31" s="105">
        <v>123</v>
      </c>
      <c r="AA31" s="115">
        <v>118</v>
      </c>
      <c r="AB31" s="119">
        <v>183</v>
      </c>
      <c r="AC31" s="117">
        <v>761</v>
      </c>
      <c r="AD31" s="118">
        <v>757</v>
      </c>
      <c r="AE31" s="116">
        <v>999</v>
      </c>
      <c r="AF31" s="118">
        <v>732</v>
      </c>
      <c r="AG31" s="118">
        <v>733</v>
      </c>
      <c r="AH31" s="118">
        <v>1895</v>
      </c>
      <c r="AI31" s="117">
        <v>2435</v>
      </c>
      <c r="AJ31" s="118">
        <v>2420</v>
      </c>
      <c r="AK31" s="119">
        <v>2760</v>
      </c>
      <c r="AL31" s="120">
        <f t="shared" si="4"/>
        <v>4051</v>
      </c>
      <c r="AM31" s="122">
        <f t="shared" si="5"/>
        <v>4028</v>
      </c>
      <c r="AN31" s="151">
        <f t="shared" si="5"/>
        <v>5837</v>
      </c>
    </row>
    <row r="32" spans="1:40" ht="15.75">
      <c r="A32" s="143" t="s">
        <v>50</v>
      </c>
      <c r="B32" s="90">
        <v>9</v>
      </c>
      <c r="C32" s="84">
        <v>10</v>
      </c>
      <c r="D32" s="92">
        <v>10</v>
      </c>
      <c r="E32" s="90">
        <v>61</v>
      </c>
      <c r="F32" s="84">
        <v>61</v>
      </c>
      <c r="G32" s="91">
        <v>62</v>
      </c>
      <c r="H32" s="75">
        <v>2</v>
      </c>
      <c r="I32" s="76">
        <v>2</v>
      </c>
      <c r="J32" s="77">
        <v>2</v>
      </c>
      <c r="K32" s="75">
        <v>1</v>
      </c>
      <c r="L32" s="76" t="s">
        <v>25</v>
      </c>
      <c r="M32" s="77" t="s">
        <v>25</v>
      </c>
      <c r="N32" s="75">
        <v>7</v>
      </c>
      <c r="O32" s="76">
        <v>7</v>
      </c>
      <c r="P32" s="77">
        <v>7</v>
      </c>
      <c r="Q32" s="75">
        <v>10</v>
      </c>
      <c r="R32" s="76">
        <v>11</v>
      </c>
      <c r="S32" s="77">
        <v>11</v>
      </c>
      <c r="T32" s="75" t="s">
        <v>25</v>
      </c>
      <c r="U32" s="76">
        <v>1</v>
      </c>
      <c r="V32" s="77">
        <v>1</v>
      </c>
      <c r="W32" s="75">
        <f t="shared" si="1"/>
        <v>20</v>
      </c>
      <c r="X32" s="76">
        <f t="shared" si="2"/>
        <v>21</v>
      </c>
      <c r="Y32" s="77">
        <f t="shared" si="3"/>
        <v>21</v>
      </c>
      <c r="Z32" s="104">
        <v>125</v>
      </c>
      <c r="AA32" s="109">
        <v>163</v>
      </c>
      <c r="AB32" s="113">
        <v>178</v>
      </c>
      <c r="AC32" s="111">
        <v>676</v>
      </c>
      <c r="AD32" s="112">
        <v>845</v>
      </c>
      <c r="AE32" s="110">
        <v>1096</v>
      </c>
      <c r="AF32" s="112">
        <v>2259</v>
      </c>
      <c r="AG32" s="112">
        <v>3235</v>
      </c>
      <c r="AH32" s="112">
        <v>3714</v>
      </c>
      <c r="AI32" s="111">
        <v>6627</v>
      </c>
      <c r="AJ32" s="112">
        <v>9081</v>
      </c>
      <c r="AK32" s="113">
        <v>9164</v>
      </c>
      <c r="AL32" s="114">
        <f t="shared" si="4"/>
        <v>9687</v>
      </c>
      <c r="AM32" s="121">
        <f t="shared" si="5"/>
        <v>13324</v>
      </c>
      <c r="AN32" s="152">
        <f t="shared" si="5"/>
        <v>14152</v>
      </c>
    </row>
    <row r="33" spans="1:40" ht="15.75">
      <c r="A33" s="143" t="s">
        <v>51</v>
      </c>
      <c r="B33" s="93">
        <v>3</v>
      </c>
      <c r="C33" s="86">
        <v>3</v>
      </c>
      <c r="D33" s="94">
        <v>3</v>
      </c>
      <c r="E33" s="93">
        <v>29</v>
      </c>
      <c r="F33" s="86">
        <v>29</v>
      </c>
      <c r="G33" s="96">
        <v>29</v>
      </c>
      <c r="H33" s="78">
        <v>2</v>
      </c>
      <c r="I33" s="79">
        <v>2</v>
      </c>
      <c r="J33" s="80">
        <v>2</v>
      </c>
      <c r="K33" s="78" t="s">
        <v>25</v>
      </c>
      <c r="L33" s="79" t="s">
        <v>25</v>
      </c>
      <c r="M33" s="80" t="s">
        <v>25</v>
      </c>
      <c r="N33" s="78">
        <v>4</v>
      </c>
      <c r="O33" s="79">
        <v>4</v>
      </c>
      <c r="P33" s="80">
        <v>4</v>
      </c>
      <c r="Q33" s="78">
        <v>3</v>
      </c>
      <c r="R33" s="79">
        <v>3</v>
      </c>
      <c r="S33" s="80">
        <v>3</v>
      </c>
      <c r="T33" s="78" t="s">
        <v>25</v>
      </c>
      <c r="U33" s="79" t="s">
        <v>25</v>
      </c>
      <c r="V33" s="80" t="s">
        <v>25</v>
      </c>
      <c r="W33" s="78">
        <f t="shared" si="1"/>
        <v>9</v>
      </c>
      <c r="X33" s="79">
        <f t="shared" si="2"/>
        <v>9</v>
      </c>
      <c r="Y33" s="80">
        <f t="shared" si="3"/>
        <v>9</v>
      </c>
      <c r="Z33" s="105">
        <v>98</v>
      </c>
      <c r="AA33" s="115">
        <v>113</v>
      </c>
      <c r="AB33" s="119">
        <v>126</v>
      </c>
      <c r="AC33" s="117">
        <v>538</v>
      </c>
      <c r="AD33" s="118">
        <v>543</v>
      </c>
      <c r="AE33" s="116">
        <v>599</v>
      </c>
      <c r="AF33" s="118">
        <v>1353</v>
      </c>
      <c r="AG33" s="118">
        <v>1383</v>
      </c>
      <c r="AH33" s="118">
        <v>1470</v>
      </c>
      <c r="AI33" s="117">
        <v>1821</v>
      </c>
      <c r="AJ33" s="118">
        <v>1855</v>
      </c>
      <c r="AK33" s="119">
        <v>1549</v>
      </c>
      <c r="AL33" s="120">
        <f t="shared" si="4"/>
        <v>3810</v>
      </c>
      <c r="AM33" s="122">
        <f t="shared" si="5"/>
        <v>3894</v>
      </c>
      <c r="AN33" s="151">
        <f t="shared" si="5"/>
        <v>3744</v>
      </c>
    </row>
    <row r="34" spans="1:40" ht="15.75">
      <c r="A34" s="143" t="s">
        <v>52</v>
      </c>
      <c r="B34" s="90">
        <v>4</v>
      </c>
      <c r="C34" s="84">
        <v>4</v>
      </c>
      <c r="D34" s="92">
        <v>4</v>
      </c>
      <c r="E34" s="90">
        <v>52</v>
      </c>
      <c r="F34" s="84">
        <v>57</v>
      </c>
      <c r="G34" s="91">
        <v>59</v>
      </c>
      <c r="H34" s="75">
        <v>4</v>
      </c>
      <c r="I34" s="76">
        <v>4</v>
      </c>
      <c r="J34" s="77">
        <v>4</v>
      </c>
      <c r="K34" s="75" t="s">
        <v>25</v>
      </c>
      <c r="L34" s="76" t="s">
        <v>25</v>
      </c>
      <c r="M34" s="77" t="s">
        <v>25</v>
      </c>
      <c r="N34" s="75">
        <v>1</v>
      </c>
      <c r="O34" s="76">
        <v>1</v>
      </c>
      <c r="P34" s="77">
        <v>1</v>
      </c>
      <c r="Q34" s="75">
        <v>4</v>
      </c>
      <c r="R34" s="76">
        <v>4</v>
      </c>
      <c r="S34" s="77">
        <v>4</v>
      </c>
      <c r="T34" s="75" t="s">
        <v>25</v>
      </c>
      <c r="U34" s="76" t="s">
        <v>25</v>
      </c>
      <c r="V34" s="77" t="s">
        <v>25</v>
      </c>
      <c r="W34" s="75">
        <f t="shared" si="1"/>
        <v>9</v>
      </c>
      <c r="X34" s="76">
        <f t="shared" si="2"/>
        <v>9</v>
      </c>
      <c r="Y34" s="77">
        <f t="shared" si="3"/>
        <v>9</v>
      </c>
      <c r="Z34" s="104">
        <v>69</v>
      </c>
      <c r="AA34" s="109">
        <v>132</v>
      </c>
      <c r="AB34" s="113">
        <v>142</v>
      </c>
      <c r="AC34" s="111">
        <v>337</v>
      </c>
      <c r="AD34" s="112">
        <v>461</v>
      </c>
      <c r="AE34" s="110">
        <v>688</v>
      </c>
      <c r="AF34" s="112">
        <v>465</v>
      </c>
      <c r="AG34" s="112">
        <v>465</v>
      </c>
      <c r="AH34" s="112">
        <v>1525</v>
      </c>
      <c r="AI34" s="111">
        <v>1662</v>
      </c>
      <c r="AJ34" s="112">
        <v>1662</v>
      </c>
      <c r="AK34" s="113">
        <v>1834</v>
      </c>
      <c r="AL34" s="114">
        <f t="shared" si="4"/>
        <v>2533</v>
      </c>
      <c r="AM34" s="121">
        <f t="shared" si="5"/>
        <v>2720</v>
      </c>
      <c r="AN34" s="152">
        <f t="shared" si="5"/>
        <v>4189</v>
      </c>
    </row>
    <row r="35" spans="1:40" ht="15.75">
      <c r="A35" s="143" t="s">
        <v>53</v>
      </c>
      <c r="B35" s="93">
        <v>18</v>
      </c>
      <c r="C35" s="86">
        <v>19</v>
      </c>
      <c r="D35" s="94">
        <v>19</v>
      </c>
      <c r="E35" s="93">
        <v>1089</v>
      </c>
      <c r="F35" s="86">
        <v>1090</v>
      </c>
      <c r="G35" s="96">
        <v>1097</v>
      </c>
      <c r="H35" s="78">
        <v>122</v>
      </c>
      <c r="I35" s="79">
        <v>121</v>
      </c>
      <c r="J35" s="80">
        <v>127</v>
      </c>
      <c r="K35" s="78">
        <v>8</v>
      </c>
      <c r="L35" s="79">
        <v>6</v>
      </c>
      <c r="M35" s="80">
        <v>6</v>
      </c>
      <c r="N35" s="78">
        <v>40</v>
      </c>
      <c r="O35" s="79">
        <v>40</v>
      </c>
      <c r="P35" s="80">
        <v>40</v>
      </c>
      <c r="Q35" s="78">
        <v>85</v>
      </c>
      <c r="R35" s="79">
        <v>85</v>
      </c>
      <c r="S35" s="80">
        <v>85</v>
      </c>
      <c r="T35" s="78" t="s">
        <v>25</v>
      </c>
      <c r="U35" s="79">
        <v>2</v>
      </c>
      <c r="V35" s="80">
        <v>2</v>
      </c>
      <c r="W35" s="78">
        <f t="shared" si="1"/>
        <v>255</v>
      </c>
      <c r="X35" s="79">
        <f t="shared" si="2"/>
        <v>254</v>
      </c>
      <c r="Y35" s="80">
        <f t="shared" si="3"/>
        <v>260</v>
      </c>
      <c r="Z35" s="105">
        <v>1293</v>
      </c>
      <c r="AA35" s="115">
        <v>51</v>
      </c>
      <c r="AB35" s="119">
        <v>134</v>
      </c>
      <c r="AC35" s="117">
        <v>7974</v>
      </c>
      <c r="AD35" s="118">
        <v>7974</v>
      </c>
      <c r="AE35" s="116">
        <v>9351</v>
      </c>
      <c r="AF35" s="118">
        <v>22649</v>
      </c>
      <c r="AG35" s="118">
        <v>22649</v>
      </c>
      <c r="AH35" s="118">
        <v>30196</v>
      </c>
      <c r="AI35" s="117">
        <v>54150</v>
      </c>
      <c r="AJ35" s="118">
        <v>54150</v>
      </c>
      <c r="AK35" s="119">
        <v>37075</v>
      </c>
      <c r="AL35" s="120">
        <f t="shared" si="4"/>
        <v>86066</v>
      </c>
      <c r="AM35" s="122">
        <f t="shared" si="5"/>
        <v>84824</v>
      </c>
      <c r="AN35" s="151">
        <f t="shared" si="5"/>
        <v>76756</v>
      </c>
    </row>
    <row r="36" spans="1:40" ht="15.75">
      <c r="A36" s="143" t="s">
        <v>54</v>
      </c>
      <c r="B36" s="90">
        <v>4</v>
      </c>
      <c r="C36" s="84">
        <v>4</v>
      </c>
      <c r="D36" s="92">
        <v>4</v>
      </c>
      <c r="E36" s="90">
        <v>82</v>
      </c>
      <c r="F36" s="84">
        <v>83</v>
      </c>
      <c r="G36" s="91">
        <v>83</v>
      </c>
      <c r="H36" s="75">
        <v>10</v>
      </c>
      <c r="I36" s="76">
        <v>10</v>
      </c>
      <c r="J36" s="77">
        <v>10</v>
      </c>
      <c r="K36" s="75" t="s">
        <v>25</v>
      </c>
      <c r="L36" s="76" t="s">
        <v>25</v>
      </c>
      <c r="M36" s="77" t="s">
        <v>25</v>
      </c>
      <c r="N36" s="75">
        <v>1</v>
      </c>
      <c r="O36" s="76" t="s">
        <v>25</v>
      </c>
      <c r="P36" s="77" t="s">
        <v>25</v>
      </c>
      <c r="Q36" s="75">
        <v>46</v>
      </c>
      <c r="R36" s="76">
        <v>46</v>
      </c>
      <c r="S36" s="77">
        <v>46</v>
      </c>
      <c r="T36" s="75" t="s">
        <v>25</v>
      </c>
      <c r="U36" s="76" t="s">
        <v>25</v>
      </c>
      <c r="V36" s="77" t="s">
        <v>25</v>
      </c>
      <c r="W36" s="75">
        <f t="shared" si="1"/>
        <v>57</v>
      </c>
      <c r="X36" s="76">
        <f t="shared" si="2"/>
        <v>56</v>
      </c>
      <c r="Y36" s="77">
        <f t="shared" si="3"/>
        <v>56</v>
      </c>
      <c r="Z36" s="104">
        <v>121</v>
      </c>
      <c r="AA36" s="109">
        <v>121</v>
      </c>
      <c r="AB36" s="113">
        <v>132</v>
      </c>
      <c r="AC36" s="111">
        <v>180</v>
      </c>
      <c r="AD36" s="112">
        <v>195</v>
      </c>
      <c r="AE36" s="110">
        <v>313</v>
      </c>
      <c r="AF36" s="112">
        <v>108</v>
      </c>
      <c r="AG36" s="112">
        <v>95</v>
      </c>
      <c r="AH36" s="112">
        <v>427</v>
      </c>
      <c r="AI36" s="112">
        <v>301</v>
      </c>
      <c r="AJ36" s="112">
        <v>303</v>
      </c>
      <c r="AK36" s="113">
        <v>282</v>
      </c>
      <c r="AL36" s="114">
        <f t="shared" si="4"/>
        <v>710</v>
      </c>
      <c r="AM36" s="121">
        <f t="shared" si="5"/>
        <v>714</v>
      </c>
      <c r="AN36" s="152">
        <f t="shared" si="5"/>
        <v>1154</v>
      </c>
    </row>
    <row r="37" spans="1:40" ht="15.75">
      <c r="A37" s="143" t="s">
        <v>55</v>
      </c>
      <c r="B37" s="93">
        <v>17</v>
      </c>
      <c r="C37" s="86">
        <v>19</v>
      </c>
      <c r="D37" s="94">
        <v>19</v>
      </c>
      <c r="E37" s="93">
        <v>956</v>
      </c>
      <c r="F37" s="86">
        <v>958</v>
      </c>
      <c r="G37" s="96">
        <v>969</v>
      </c>
      <c r="H37" s="78">
        <v>104</v>
      </c>
      <c r="I37" s="79">
        <v>122</v>
      </c>
      <c r="J37" s="80">
        <v>133</v>
      </c>
      <c r="K37" s="78">
        <v>4</v>
      </c>
      <c r="L37" s="79">
        <v>2</v>
      </c>
      <c r="M37" s="80">
        <v>2</v>
      </c>
      <c r="N37" s="78">
        <v>153</v>
      </c>
      <c r="O37" s="79">
        <v>152</v>
      </c>
      <c r="P37" s="80">
        <v>152</v>
      </c>
      <c r="Q37" s="78">
        <v>29</v>
      </c>
      <c r="R37" s="79">
        <v>29</v>
      </c>
      <c r="S37" s="80">
        <v>29</v>
      </c>
      <c r="T37" s="78" t="s">
        <v>25</v>
      </c>
      <c r="U37" s="79">
        <v>2</v>
      </c>
      <c r="V37" s="80">
        <v>2</v>
      </c>
      <c r="W37" s="78">
        <f t="shared" si="1"/>
        <v>290</v>
      </c>
      <c r="X37" s="79">
        <f t="shared" si="2"/>
        <v>307</v>
      </c>
      <c r="Y37" s="80">
        <f t="shared" si="3"/>
        <v>318</v>
      </c>
      <c r="Z37" s="105">
        <v>2733</v>
      </c>
      <c r="AA37" s="115">
        <v>3810</v>
      </c>
      <c r="AB37" s="119">
        <v>4371</v>
      </c>
      <c r="AC37" s="117">
        <v>2924</v>
      </c>
      <c r="AD37" s="118">
        <v>4844</v>
      </c>
      <c r="AE37" s="116">
        <v>8818</v>
      </c>
      <c r="AF37" s="118">
        <v>3792</v>
      </c>
      <c r="AG37" s="118">
        <v>5766</v>
      </c>
      <c r="AH37" s="118">
        <v>14498</v>
      </c>
      <c r="AI37" s="117">
        <v>13950</v>
      </c>
      <c r="AJ37" s="118">
        <v>15738</v>
      </c>
      <c r="AK37" s="119">
        <v>15335</v>
      </c>
      <c r="AL37" s="120">
        <f t="shared" si="4"/>
        <v>23399</v>
      </c>
      <c r="AM37" s="122">
        <f t="shared" si="5"/>
        <v>30158</v>
      </c>
      <c r="AN37" s="151">
        <f t="shared" si="5"/>
        <v>43022</v>
      </c>
    </row>
    <row r="38" spans="1:40" ht="15.75">
      <c r="A38" s="143" t="s">
        <v>56</v>
      </c>
      <c r="B38" s="90">
        <v>43</v>
      </c>
      <c r="C38" s="84">
        <v>45</v>
      </c>
      <c r="D38" s="92">
        <v>46</v>
      </c>
      <c r="E38" s="90">
        <v>2435</v>
      </c>
      <c r="F38" s="84">
        <v>2670</v>
      </c>
      <c r="G38" s="91">
        <v>2681</v>
      </c>
      <c r="H38" s="75">
        <v>175</v>
      </c>
      <c r="I38" s="76">
        <v>175</v>
      </c>
      <c r="J38" s="77">
        <v>175</v>
      </c>
      <c r="K38" s="75">
        <v>21</v>
      </c>
      <c r="L38" s="76">
        <v>17</v>
      </c>
      <c r="M38" s="77">
        <v>17</v>
      </c>
      <c r="N38" s="75">
        <v>157</v>
      </c>
      <c r="O38" s="76">
        <v>157</v>
      </c>
      <c r="P38" s="77">
        <v>157</v>
      </c>
      <c r="Q38" s="75">
        <v>199</v>
      </c>
      <c r="R38" s="76">
        <v>199</v>
      </c>
      <c r="S38" s="77">
        <v>199</v>
      </c>
      <c r="T38" s="75" t="s">
        <v>25</v>
      </c>
      <c r="U38" s="76">
        <v>4</v>
      </c>
      <c r="V38" s="77">
        <v>4</v>
      </c>
      <c r="W38" s="75">
        <f t="shared" si="1"/>
        <v>552</v>
      </c>
      <c r="X38" s="76">
        <f t="shared" si="2"/>
        <v>552</v>
      </c>
      <c r="Y38" s="77">
        <f t="shared" si="3"/>
        <v>552</v>
      </c>
      <c r="Z38" s="104">
        <v>7616</v>
      </c>
      <c r="AA38" s="109">
        <v>8530</v>
      </c>
      <c r="AB38" s="113">
        <v>10958</v>
      </c>
      <c r="AC38" s="111">
        <v>14945</v>
      </c>
      <c r="AD38" s="112">
        <v>15691</v>
      </c>
      <c r="AE38" s="110">
        <v>24354</v>
      </c>
      <c r="AF38" s="112">
        <v>36788</v>
      </c>
      <c r="AG38" s="112">
        <v>36788</v>
      </c>
      <c r="AH38" s="112">
        <v>61571</v>
      </c>
      <c r="AI38" s="111">
        <v>47818</v>
      </c>
      <c r="AJ38" s="112">
        <v>47818</v>
      </c>
      <c r="AK38" s="113">
        <v>51413</v>
      </c>
      <c r="AL38" s="114">
        <f t="shared" si="4"/>
        <v>107167</v>
      </c>
      <c r="AM38" s="121">
        <f t="shared" si="5"/>
        <v>108827</v>
      </c>
      <c r="AN38" s="152">
        <f t="shared" si="5"/>
        <v>148296</v>
      </c>
    </row>
    <row r="39" spans="1:40" ht="15.75">
      <c r="A39" s="143" t="s">
        <v>57</v>
      </c>
      <c r="B39" s="93">
        <v>6</v>
      </c>
      <c r="C39" s="86">
        <v>6</v>
      </c>
      <c r="D39" s="94">
        <v>6</v>
      </c>
      <c r="E39" s="93">
        <v>11</v>
      </c>
      <c r="F39" s="86">
        <v>11</v>
      </c>
      <c r="G39" s="96">
        <v>12</v>
      </c>
      <c r="H39" s="78">
        <v>2</v>
      </c>
      <c r="I39" s="79">
        <v>2</v>
      </c>
      <c r="J39" s="80">
        <v>2</v>
      </c>
      <c r="K39" s="78" t="s">
        <v>25</v>
      </c>
      <c r="L39" s="79" t="s">
        <v>25</v>
      </c>
      <c r="M39" s="80" t="s">
        <v>25</v>
      </c>
      <c r="N39" s="78">
        <v>1</v>
      </c>
      <c r="O39" s="79">
        <v>1</v>
      </c>
      <c r="P39" s="80">
        <v>1</v>
      </c>
      <c r="Q39" s="78">
        <v>2</v>
      </c>
      <c r="R39" s="79">
        <v>2</v>
      </c>
      <c r="S39" s="80">
        <v>2</v>
      </c>
      <c r="T39" s="78" t="s">
        <v>25</v>
      </c>
      <c r="U39" s="79" t="s">
        <v>25</v>
      </c>
      <c r="V39" s="80" t="s">
        <v>25</v>
      </c>
      <c r="W39" s="78">
        <f t="shared" si="1"/>
        <v>5</v>
      </c>
      <c r="X39" s="79">
        <f t="shared" si="2"/>
        <v>5</v>
      </c>
      <c r="Y39" s="80">
        <f t="shared" si="3"/>
        <v>5</v>
      </c>
      <c r="Z39" s="105">
        <v>59</v>
      </c>
      <c r="AA39" s="115">
        <v>61</v>
      </c>
      <c r="AB39" s="119">
        <v>74</v>
      </c>
      <c r="AC39" s="117">
        <v>126</v>
      </c>
      <c r="AD39" s="118">
        <v>137</v>
      </c>
      <c r="AE39" s="116">
        <v>195</v>
      </c>
      <c r="AF39" s="118">
        <v>244</v>
      </c>
      <c r="AG39" s="118">
        <v>327</v>
      </c>
      <c r="AH39" s="118">
        <v>537</v>
      </c>
      <c r="AI39" s="117">
        <v>749</v>
      </c>
      <c r="AJ39" s="118">
        <v>692</v>
      </c>
      <c r="AK39" s="119">
        <v>742</v>
      </c>
      <c r="AL39" s="120">
        <f t="shared" si="4"/>
        <v>1178</v>
      </c>
      <c r="AM39" s="122">
        <f t="shared" si="5"/>
        <v>1217</v>
      </c>
      <c r="AN39" s="151">
        <f t="shared" si="5"/>
        <v>1548</v>
      </c>
    </row>
    <row r="40" spans="1:40" ht="15.75">
      <c r="A40" s="143" t="s">
        <v>58</v>
      </c>
      <c r="B40" s="90">
        <v>59</v>
      </c>
      <c r="C40" s="84">
        <v>59</v>
      </c>
      <c r="D40" s="92">
        <v>56</v>
      </c>
      <c r="E40" s="90">
        <v>1985</v>
      </c>
      <c r="F40" s="84">
        <v>2302</v>
      </c>
      <c r="G40" s="91">
        <v>2499</v>
      </c>
      <c r="H40" s="75">
        <v>451</v>
      </c>
      <c r="I40" s="76">
        <v>454</v>
      </c>
      <c r="J40" s="77">
        <v>470</v>
      </c>
      <c r="K40" s="75">
        <v>16</v>
      </c>
      <c r="L40" s="76">
        <v>8</v>
      </c>
      <c r="M40" s="77">
        <v>8</v>
      </c>
      <c r="N40" s="75">
        <v>170</v>
      </c>
      <c r="O40" s="76">
        <v>120</v>
      </c>
      <c r="P40" s="77">
        <v>122</v>
      </c>
      <c r="Q40" s="75">
        <v>823</v>
      </c>
      <c r="R40" s="76">
        <v>556</v>
      </c>
      <c r="S40" s="77">
        <v>546</v>
      </c>
      <c r="T40" s="75" t="s">
        <v>25</v>
      </c>
      <c r="U40" s="76">
        <v>8</v>
      </c>
      <c r="V40" s="77">
        <v>8</v>
      </c>
      <c r="W40" s="75">
        <f t="shared" si="1"/>
        <v>1460</v>
      </c>
      <c r="X40" s="76">
        <f t="shared" si="2"/>
        <v>1146</v>
      </c>
      <c r="Y40" s="77">
        <f t="shared" si="3"/>
        <v>1154</v>
      </c>
      <c r="Z40" s="104">
        <v>3660</v>
      </c>
      <c r="AA40" s="109">
        <v>3660</v>
      </c>
      <c r="AB40" s="113">
        <v>11581</v>
      </c>
      <c r="AC40" s="111">
        <v>3112</v>
      </c>
      <c r="AD40" s="112">
        <v>3112</v>
      </c>
      <c r="AE40" s="110">
        <v>11577</v>
      </c>
      <c r="AF40" s="112">
        <v>9810</v>
      </c>
      <c r="AG40" s="112">
        <v>8501</v>
      </c>
      <c r="AH40" s="112">
        <v>21350</v>
      </c>
      <c r="AI40" s="111">
        <v>28218</v>
      </c>
      <c r="AJ40" s="112">
        <v>29060</v>
      </c>
      <c r="AK40" s="113">
        <v>35185</v>
      </c>
      <c r="AL40" s="114">
        <f t="shared" si="4"/>
        <v>44800</v>
      </c>
      <c r="AM40" s="121">
        <f t="shared" si="5"/>
        <v>44333</v>
      </c>
      <c r="AN40" s="152">
        <f t="shared" si="5"/>
        <v>79693</v>
      </c>
    </row>
    <row r="41" spans="1:40" ht="15.75">
      <c r="A41" s="143" t="s">
        <v>59</v>
      </c>
      <c r="B41" s="93">
        <v>3</v>
      </c>
      <c r="C41" s="86">
        <v>3</v>
      </c>
      <c r="D41" s="94">
        <v>3</v>
      </c>
      <c r="E41" s="93">
        <v>36</v>
      </c>
      <c r="F41" s="86">
        <v>39</v>
      </c>
      <c r="G41" s="96">
        <v>46</v>
      </c>
      <c r="H41" s="78">
        <v>3</v>
      </c>
      <c r="I41" s="79">
        <v>1</v>
      </c>
      <c r="J41" s="80">
        <v>3</v>
      </c>
      <c r="K41" s="78" t="s">
        <v>25</v>
      </c>
      <c r="L41" s="79" t="s">
        <v>25</v>
      </c>
      <c r="M41" s="80" t="s">
        <v>25</v>
      </c>
      <c r="N41" s="78">
        <v>3</v>
      </c>
      <c r="O41" s="79">
        <v>2</v>
      </c>
      <c r="P41" s="80">
        <v>5</v>
      </c>
      <c r="Q41" s="78">
        <v>4</v>
      </c>
      <c r="R41" s="79">
        <v>4</v>
      </c>
      <c r="S41" s="80">
        <v>4</v>
      </c>
      <c r="T41" s="78" t="s">
        <v>25</v>
      </c>
      <c r="U41" s="79" t="s">
        <v>25</v>
      </c>
      <c r="V41" s="80" t="s">
        <v>25</v>
      </c>
      <c r="W41" s="78">
        <f t="shared" si="1"/>
        <v>10</v>
      </c>
      <c r="X41" s="79">
        <f t="shared" si="2"/>
        <v>7</v>
      </c>
      <c r="Y41" s="80">
        <f t="shared" si="3"/>
        <v>12</v>
      </c>
      <c r="Z41" s="105">
        <v>336</v>
      </c>
      <c r="AA41" s="115">
        <v>350</v>
      </c>
      <c r="AB41" s="119">
        <v>374</v>
      </c>
      <c r="AC41" s="117">
        <v>504</v>
      </c>
      <c r="AD41" s="118">
        <v>533</v>
      </c>
      <c r="AE41" s="116">
        <v>943</v>
      </c>
      <c r="AF41" s="118">
        <v>1246</v>
      </c>
      <c r="AG41" s="118">
        <v>1274</v>
      </c>
      <c r="AH41" s="118">
        <v>2210</v>
      </c>
      <c r="AI41" s="117">
        <v>2307</v>
      </c>
      <c r="AJ41" s="118">
        <v>2298</v>
      </c>
      <c r="AK41" s="119">
        <v>2535</v>
      </c>
      <c r="AL41" s="120">
        <f t="shared" si="4"/>
        <v>4393</v>
      </c>
      <c r="AM41" s="122">
        <f t="shared" si="5"/>
        <v>4455</v>
      </c>
      <c r="AN41" s="151">
        <f t="shared" si="5"/>
        <v>6062</v>
      </c>
    </row>
    <row r="42" spans="1:40" ht="15.75">
      <c r="A42" s="143" t="s">
        <v>60</v>
      </c>
      <c r="B42" s="90">
        <v>56</v>
      </c>
      <c r="C42" s="84">
        <v>57</v>
      </c>
      <c r="D42" s="92">
        <v>59</v>
      </c>
      <c r="E42" s="90">
        <v>4049</v>
      </c>
      <c r="F42" s="84">
        <v>4828</v>
      </c>
      <c r="G42" s="91">
        <v>4986</v>
      </c>
      <c r="H42" s="75">
        <v>291</v>
      </c>
      <c r="I42" s="76">
        <v>294</v>
      </c>
      <c r="J42" s="77">
        <v>294</v>
      </c>
      <c r="K42" s="75">
        <v>122</v>
      </c>
      <c r="L42" s="76">
        <v>112</v>
      </c>
      <c r="M42" s="77">
        <v>112</v>
      </c>
      <c r="N42" s="75">
        <v>130</v>
      </c>
      <c r="O42" s="76">
        <v>166</v>
      </c>
      <c r="P42" s="77">
        <v>167</v>
      </c>
      <c r="Q42" s="75">
        <v>75</v>
      </c>
      <c r="R42" s="76">
        <v>81</v>
      </c>
      <c r="S42" s="77">
        <v>116</v>
      </c>
      <c r="T42" s="75" t="s">
        <v>25</v>
      </c>
      <c r="U42" s="76">
        <v>12</v>
      </c>
      <c r="V42" s="77">
        <v>12</v>
      </c>
      <c r="W42" s="75">
        <f t="shared" si="1"/>
        <v>618</v>
      </c>
      <c r="X42" s="76">
        <f t="shared" si="2"/>
        <v>665</v>
      </c>
      <c r="Y42" s="77">
        <f t="shared" si="3"/>
        <v>701</v>
      </c>
      <c r="Z42" s="104">
        <v>9751</v>
      </c>
      <c r="AA42" s="109">
        <v>10739</v>
      </c>
      <c r="AB42" s="113">
        <v>15801</v>
      </c>
      <c r="AC42" s="111">
        <v>7893</v>
      </c>
      <c r="AD42" s="112">
        <v>8691</v>
      </c>
      <c r="AE42" s="110">
        <v>22176</v>
      </c>
      <c r="AF42" s="112">
        <v>53281</v>
      </c>
      <c r="AG42" s="112">
        <v>76398</v>
      </c>
      <c r="AH42" s="112">
        <v>85943</v>
      </c>
      <c r="AI42" s="111">
        <v>147376</v>
      </c>
      <c r="AJ42" s="112">
        <v>106510</v>
      </c>
      <c r="AK42" s="113">
        <v>153874</v>
      </c>
      <c r="AL42" s="114">
        <f t="shared" si="4"/>
        <v>218301</v>
      </c>
      <c r="AM42" s="121">
        <f t="shared" si="5"/>
        <v>202338</v>
      </c>
      <c r="AN42" s="152">
        <f t="shared" si="5"/>
        <v>277794</v>
      </c>
    </row>
    <row r="43" spans="1:40" ht="15.75">
      <c r="A43" s="143" t="s">
        <v>61</v>
      </c>
      <c r="B43" s="93">
        <v>18</v>
      </c>
      <c r="C43" s="86">
        <v>20</v>
      </c>
      <c r="D43" s="94">
        <v>21</v>
      </c>
      <c r="E43" s="93">
        <v>346</v>
      </c>
      <c r="F43" s="86">
        <v>395</v>
      </c>
      <c r="G43" s="96">
        <v>396</v>
      </c>
      <c r="H43" s="78">
        <v>68</v>
      </c>
      <c r="I43" s="79">
        <v>69</v>
      </c>
      <c r="J43" s="80">
        <v>69</v>
      </c>
      <c r="K43" s="78">
        <v>5</v>
      </c>
      <c r="L43" s="79">
        <v>3</v>
      </c>
      <c r="M43" s="80">
        <v>3</v>
      </c>
      <c r="N43" s="78">
        <v>9</v>
      </c>
      <c r="O43" s="79">
        <v>9</v>
      </c>
      <c r="P43" s="80">
        <v>9</v>
      </c>
      <c r="Q43" s="78">
        <v>17</v>
      </c>
      <c r="R43" s="79">
        <v>17</v>
      </c>
      <c r="S43" s="80">
        <v>17</v>
      </c>
      <c r="T43" s="78" t="s">
        <v>25</v>
      </c>
      <c r="U43" s="79">
        <v>2</v>
      </c>
      <c r="V43" s="80">
        <v>2</v>
      </c>
      <c r="W43" s="78">
        <f t="shared" si="1"/>
        <v>99</v>
      </c>
      <c r="X43" s="79">
        <f t="shared" si="2"/>
        <v>100</v>
      </c>
      <c r="Y43" s="80">
        <f t="shared" si="3"/>
        <v>100</v>
      </c>
      <c r="Z43" s="105">
        <v>1633</v>
      </c>
      <c r="AA43" s="115">
        <v>1742</v>
      </c>
      <c r="AB43" s="119">
        <v>1956</v>
      </c>
      <c r="AC43" s="117">
        <v>1143</v>
      </c>
      <c r="AD43" s="118">
        <v>1320</v>
      </c>
      <c r="AE43" s="116">
        <v>3233</v>
      </c>
      <c r="AF43" s="118">
        <v>4365</v>
      </c>
      <c r="AG43" s="118">
        <v>4611</v>
      </c>
      <c r="AH43" s="118">
        <v>7566</v>
      </c>
      <c r="AI43" s="117">
        <v>15660</v>
      </c>
      <c r="AJ43" s="118">
        <v>15440</v>
      </c>
      <c r="AK43" s="119">
        <v>15772</v>
      </c>
      <c r="AL43" s="120">
        <f t="shared" si="4"/>
        <v>22801</v>
      </c>
      <c r="AM43" s="122">
        <f t="shared" si="5"/>
        <v>23113</v>
      </c>
      <c r="AN43" s="151">
        <f t="shared" si="5"/>
        <v>28527</v>
      </c>
    </row>
    <row r="44" spans="1:40" ht="15.75">
      <c r="A44" s="143" t="s">
        <v>62</v>
      </c>
      <c r="B44" s="90">
        <v>26</v>
      </c>
      <c r="C44" s="84">
        <v>26</v>
      </c>
      <c r="D44" s="92">
        <v>26</v>
      </c>
      <c r="E44" s="90">
        <v>857</v>
      </c>
      <c r="F44" s="84">
        <v>901</v>
      </c>
      <c r="G44" s="91">
        <v>950</v>
      </c>
      <c r="H44" s="75">
        <v>85</v>
      </c>
      <c r="I44" s="76">
        <v>85</v>
      </c>
      <c r="J44" s="77">
        <v>92</v>
      </c>
      <c r="K44" s="75">
        <v>20</v>
      </c>
      <c r="L44" s="76">
        <v>11</v>
      </c>
      <c r="M44" s="77">
        <v>11</v>
      </c>
      <c r="N44" s="75">
        <v>52</v>
      </c>
      <c r="O44" s="76">
        <v>52</v>
      </c>
      <c r="P44" s="77">
        <v>52</v>
      </c>
      <c r="Q44" s="75">
        <v>79</v>
      </c>
      <c r="R44" s="76">
        <v>81</v>
      </c>
      <c r="S44" s="77">
        <v>84</v>
      </c>
      <c r="T44" s="75" t="s">
        <v>25</v>
      </c>
      <c r="U44" s="76">
        <v>9</v>
      </c>
      <c r="V44" s="77">
        <v>9</v>
      </c>
      <c r="W44" s="75">
        <f t="shared" si="1"/>
        <v>236</v>
      </c>
      <c r="X44" s="76">
        <f t="shared" si="2"/>
        <v>238</v>
      </c>
      <c r="Y44" s="77">
        <f t="shared" si="3"/>
        <v>248</v>
      </c>
      <c r="Z44" s="104">
        <v>4341</v>
      </c>
      <c r="AA44" s="109">
        <v>4341</v>
      </c>
      <c r="AB44" s="113">
        <v>7414</v>
      </c>
      <c r="AC44" s="111">
        <v>4454</v>
      </c>
      <c r="AD44" s="112">
        <v>4454</v>
      </c>
      <c r="AE44" s="110">
        <v>9765</v>
      </c>
      <c r="AF44" s="112">
        <v>2623</v>
      </c>
      <c r="AG44" s="112">
        <v>2623</v>
      </c>
      <c r="AH44" s="112">
        <v>17468</v>
      </c>
      <c r="AI44" s="111">
        <v>49908</v>
      </c>
      <c r="AJ44" s="112">
        <v>49908</v>
      </c>
      <c r="AK44" s="113">
        <v>77104</v>
      </c>
      <c r="AL44" s="114">
        <f t="shared" si="4"/>
        <v>61326</v>
      </c>
      <c r="AM44" s="121">
        <f t="shared" si="5"/>
        <v>61326</v>
      </c>
      <c r="AN44" s="152">
        <f t="shared" si="5"/>
        <v>111751</v>
      </c>
    </row>
    <row r="45" spans="1:40" s="85" customFormat="1" ht="14.25">
      <c r="A45" s="153" t="s">
        <v>63</v>
      </c>
      <c r="B45" s="95">
        <f>SUM(B10:B44)</f>
        <v>621</v>
      </c>
      <c r="C45" s="95">
        <f aca="true" t="shared" si="6" ref="C45:AB45">SUM(C10:C44)</f>
        <v>642</v>
      </c>
      <c r="D45" s="95">
        <f t="shared" si="6"/>
        <v>665</v>
      </c>
      <c r="E45" s="95">
        <f t="shared" si="6"/>
        <v>32974</v>
      </c>
      <c r="F45" s="95">
        <f t="shared" si="6"/>
        <v>34852</v>
      </c>
      <c r="G45" s="95">
        <f t="shared" si="6"/>
        <v>35829</v>
      </c>
      <c r="H45" s="95">
        <f t="shared" si="6"/>
        <v>3586</v>
      </c>
      <c r="I45" s="95">
        <f t="shared" si="6"/>
        <v>3432</v>
      </c>
      <c r="J45" s="169">
        <f t="shared" si="6"/>
        <v>3450</v>
      </c>
      <c r="K45" s="95">
        <f t="shared" si="6"/>
        <v>496</v>
      </c>
      <c r="L45" s="95">
        <f t="shared" si="6"/>
        <v>380</v>
      </c>
      <c r="M45" s="95">
        <f t="shared" si="6"/>
        <v>380</v>
      </c>
      <c r="N45" s="95">
        <f t="shared" si="6"/>
        <v>2133</v>
      </c>
      <c r="O45" s="95">
        <f t="shared" si="6"/>
        <v>2656</v>
      </c>
      <c r="P45" s="95">
        <f t="shared" si="6"/>
        <v>2675</v>
      </c>
      <c r="Q45" s="95">
        <f t="shared" si="6"/>
        <v>4924</v>
      </c>
      <c r="R45" s="95">
        <f t="shared" si="6"/>
        <v>4560</v>
      </c>
      <c r="S45" s="95">
        <f t="shared" si="6"/>
        <v>4810</v>
      </c>
      <c r="T45" s="95">
        <f t="shared" si="6"/>
        <v>0</v>
      </c>
      <c r="U45" s="95">
        <f t="shared" si="6"/>
        <v>129</v>
      </c>
      <c r="V45" s="95">
        <f t="shared" si="6"/>
        <v>128</v>
      </c>
      <c r="W45" s="95">
        <f t="shared" si="6"/>
        <v>11139</v>
      </c>
      <c r="X45" s="95">
        <f t="shared" si="6"/>
        <v>11157</v>
      </c>
      <c r="Y45" s="95">
        <f t="shared" si="6"/>
        <v>11443</v>
      </c>
      <c r="Z45" s="95">
        <f t="shared" si="6"/>
        <v>72046</v>
      </c>
      <c r="AA45" s="95">
        <f t="shared" si="6"/>
        <v>84133</v>
      </c>
      <c r="AB45" s="95">
        <f t="shared" si="6"/>
        <v>122368</v>
      </c>
      <c r="AC45" s="95">
        <f aca="true" t="shared" si="7" ref="AC45:AN45">SUM(AC10:AC44)</f>
        <v>131215</v>
      </c>
      <c r="AD45" s="95">
        <f t="shared" si="7"/>
        <v>128321</v>
      </c>
      <c r="AE45" s="95">
        <f t="shared" si="7"/>
        <v>218857</v>
      </c>
      <c r="AF45" s="95">
        <f t="shared" si="7"/>
        <v>447600</v>
      </c>
      <c r="AG45" s="95">
        <f t="shared" si="7"/>
        <v>474294</v>
      </c>
      <c r="AH45" s="95">
        <f t="shared" si="7"/>
        <v>577832</v>
      </c>
      <c r="AI45" s="95">
        <f t="shared" si="7"/>
        <v>748547</v>
      </c>
      <c r="AJ45" s="95">
        <f t="shared" si="7"/>
        <v>712437</v>
      </c>
      <c r="AK45" s="95">
        <f t="shared" si="7"/>
        <v>853870</v>
      </c>
      <c r="AL45" s="95">
        <f t="shared" si="7"/>
        <v>1399408</v>
      </c>
      <c r="AM45" s="95">
        <f t="shared" si="7"/>
        <v>1399185</v>
      </c>
      <c r="AN45" s="154">
        <f t="shared" si="7"/>
        <v>1772927</v>
      </c>
    </row>
    <row r="46" spans="1:40" ht="15.75">
      <c r="A46" s="163" t="s">
        <v>27</v>
      </c>
      <c r="B46" s="19"/>
      <c r="C46" s="20"/>
      <c r="D46" s="20"/>
      <c r="E46" s="164"/>
      <c r="F46" s="20"/>
      <c r="G46" s="165"/>
      <c r="H46" s="20"/>
      <c r="I46" s="20"/>
      <c r="J46" s="168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7"/>
    </row>
    <row r="47" spans="1:40" ht="15">
      <c r="A47" s="155"/>
      <c r="B47" s="156"/>
      <c r="C47" s="156"/>
      <c r="D47" s="156"/>
      <c r="E47" s="156"/>
      <c r="F47" s="156"/>
      <c r="G47" s="156"/>
      <c r="H47" s="156"/>
      <c r="I47" s="156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8"/>
    </row>
    <row r="48" spans="1:40" ht="15.75" thickBot="1">
      <c r="A48" s="159"/>
      <c r="B48" s="160"/>
      <c r="C48" s="160"/>
      <c r="D48" s="160"/>
      <c r="E48" s="160"/>
      <c r="F48" s="160"/>
      <c r="G48" s="160"/>
      <c r="H48" s="160"/>
      <c r="I48" s="160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2"/>
    </row>
    <row r="49" spans="1:40" ht="15">
      <c r="A49" s="81"/>
      <c r="B49" s="81"/>
      <c r="C49" s="81"/>
      <c r="D49" s="81"/>
      <c r="E49" s="81"/>
      <c r="F49" s="81"/>
      <c r="G49" s="81"/>
      <c r="H49" s="81"/>
      <c r="I49" s="81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</row>
    <row r="50" spans="8:25" ht="15">
      <c r="H50" s="81"/>
      <c r="I50" s="81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1"/>
    </row>
  </sheetData>
  <sheetProtection/>
  <mergeCells count="17">
    <mergeCell ref="AL7:AN7"/>
    <mergeCell ref="E6:G6"/>
    <mergeCell ref="B2:AN2"/>
    <mergeCell ref="A4:AN4"/>
    <mergeCell ref="B6:D6"/>
    <mergeCell ref="H7:J7"/>
    <mergeCell ref="H6:Y6"/>
    <mergeCell ref="K7:M7"/>
    <mergeCell ref="N7:P7"/>
    <mergeCell ref="Q7:S7"/>
    <mergeCell ref="T7:V7"/>
    <mergeCell ref="Z6:AK6"/>
    <mergeCell ref="W7:Y7"/>
    <mergeCell ref="Z7:AB7"/>
    <mergeCell ref="AC7:AE7"/>
    <mergeCell ref="AF7:AH7"/>
    <mergeCell ref="AI7:AK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colBreaks count="1" manualBreakCount="1">
    <brk id="19" max="46" man="1"/>
  </colBreaks>
  <ignoredErrors>
    <ignoredError sqref="Z45:AN4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B Chaturvedi</dc:creator>
  <cp:keywords/>
  <dc:description/>
  <cp:lastModifiedBy>Lenovo</cp:lastModifiedBy>
  <cp:lastPrinted>2014-12-26T12:09:28Z</cp:lastPrinted>
  <dcterms:created xsi:type="dcterms:W3CDTF">2012-12-16T07:48:56Z</dcterms:created>
  <dcterms:modified xsi:type="dcterms:W3CDTF">2014-12-30T03:51:15Z</dcterms:modified>
  <cp:category/>
  <cp:version/>
  <cp:contentType/>
  <cp:contentStatus/>
</cp:coreProperties>
</file>