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20" windowWidth="12510" windowHeight="6810" tabRatio="601" activeTab="1"/>
  </bookViews>
  <sheets>
    <sheet name="All India" sheetId="1" r:id="rId1"/>
    <sheet name="Statewise " sheetId="2" r:id="rId2"/>
  </sheets>
  <externalReferences>
    <externalReference r:id="rId5"/>
  </externalReferences>
  <definedNames>
    <definedName name="\x">#N/A</definedName>
    <definedName name="\z">#N/A</definedName>
    <definedName name="_xlnm.Print_Area" localSheetId="1">'Statewise '!$A$1:$BI$55</definedName>
    <definedName name="PRINT_AREA_MI">#REF!</definedName>
    <definedName name="_xlnm.Print_Titles" localSheetId="1">'Statewise '!$A:$A</definedName>
  </definedNames>
  <calcPr fullCalcOnLoad="1"/>
</workbook>
</file>

<file path=xl/sharedStrings.xml><?xml version="1.0" encoding="utf-8"?>
<sst xmlns="http://schemas.openxmlformats.org/spreadsheetml/2006/main" count="209" uniqueCount="61">
  <si>
    <t>Punjab</t>
  </si>
  <si>
    <t>Puducherry</t>
  </si>
  <si>
    <t>Year</t>
  </si>
  <si>
    <t>State</t>
  </si>
  <si>
    <t>Malaria</t>
  </si>
  <si>
    <t>Japanese Encephalitis</t>
  </si>
  <si>
    <t>Cases</t>
  </si>
  <si>
    <t>Deaths</t>
  </si>
  <si>
    <t>Viral Hepatitis</t>
  </si>
  <si>
    <t>Acute Respiaratory 
Infection</t>
  </si>
  <si>
    <t>..</t>
  </si>
  <si>
    <t>Union Territory</t>
  </si>
  <si>
    <t>Uttarakhand</t>
  </si>
  <si>
    <t>Andhra Pradesh</t>
  </si>
  <si>
    <t>Arunachal Pradesh</t>
  </si>
  <si>
    <t>Assam</t>
  </si>
  <si>
    <t>Bihar</t>
  </si>
  <si>
    <t>Chhattisgarh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</si>
  <si>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</si>
  <si>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</si>
  <si>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</si>
  <si>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</si>
  <si>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</si>
  <si>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</si>
  <si>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</si>
  <si>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</si>
  <si>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</si>
  <si>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</si>
  <si>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</si>
  <si>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</si>
  <si>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</si>
  <si>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</si>
  <si>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</si>
  <si>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</si>
  <si>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Rajasthan</t>
  </si>
  <si>
    <t>Sikkim</t>
  </si>
  <si>
    <t>Tamil Nadu</t>
  </si>
  <si>
    <t>Tripura</t>
  </si>
  <si>
    <t>West Bengal</t>
  </si>
  <si>
    <t>A &amp; N Islands</t>
  </si>
  <si>
    <t>Chandigarh</t>
  </si>
  <si>
    <t>D &amp; N Haveli</t>
  </si>
  <si>
    <t>Daman &amp; Diu</t>
  </si>
  <si>
    <t>Lakshadweep</t>
  </si>
  <si>
    <t>Uttar Pradesh</t>
  </si>
  <si>
    <t>Acute Diarrhoeal Diseases</t>
  </si>
  <si>
    <t xml:space="preserve"> HEALTH AND FAMILY WELFARE</t>
  </si>
  <si>
    <t>__________________</t>
  </si>
  <si>
    <t>Table 30.15:  NUMBER OF CASES AND DEATHS DUE TO DISEASES</t>
  </si>
  <si>
    <t>State/Union Territory</t>
  </si>
  <si>
    <t>Source;CBHI;M/oHealth &amp; Family Welfare</t>
  </si>
  <si>
    <t>Note: (P)=Provisional</t>
  </si>
  <si>
    <t>l</t>
  </si>
  <si>
    <t>2013(P)</t>
  </si>
  <si>
    <t xml:space="preserve"> Source: Central Bureau of  Health Intelligence,  Ministry of Health &amp; Family Welfare</t>
  </si>
  <si>
    <t xml:space="preserve"> Notes;(..)=Not Reported.</t>
  </si>
  <si>
    <t>(P)=Provisional</t>
  </si>
  <si>
    <t>Acute Respiaratory *
Infection</t>
  </si>
  <si>
    <t>Viral Hepatitis*</t>
  </si>
  <si>
    <t>Acute Diarrhoeal Diseases*</t>
  </si>
  <si>
    <t xml:space="preserve">         (*)=Reference period January to December of the year.</t>
  </si>
</sst>
</file>

<file path=xl/styles.xml><?xml version="1.0" encoding="utf-8"?>
<styleSheet xmlns="http://schemas.openxmlformats.org/spreadsheetml/2006/main">
  <numFmts count="5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%"/>
    <numFmt numFmtId="187" formatCode="[$-409]h:mm:ss\ AM/PM"/>
    <numFmt numFmtId="188" formatCode="0.000%"/>
    <numFmt numFmtId="189" formatCode="0_)"/>
    <numFmt numFmtId="190" formatCode="0.00_)"/>
    <numFmt numFmtId="191" formatCode="0.00_);\(0.00\)"/>
    <numFmt numFmtId="192" formatCode="0.0_);\(0.0\)"/>
    <numFmt numFmtId="193" formatCode="0_);\(0\)"/>
    <numFmt numFmtId="194" formatCode="#\ ?/2"/>
    <numFmt numFmtId="195" formatCode="#,##0.0"/>
    <numFmt numFmtId="196" formatCode="#,##0.000000000"/>
    <numFmt numFmtId="197" formatCode="#,##0.00000000"/>
    <numFmt numFmtId="198" formatCode="#,##0.0000000"/>
    <numFmt numFmtId="199" formatCode="#,##0.000000"/>
    <numFmt numFmtId="200" formatCode="#,##0.00000"/>
    <numFmt numFmtId="201" formatCode="#,##0.0000"/>
    <numFmt numFmtId="202" formatCode="#,##0.000"/>
    <numFmt numFmtId="203" formatCode="General_)"/>
    <numFmt numFmtId="204" formatCode="0.0_)"/>
    <numFmt numFmtId="205" formatCode="#,##0.0_);\(#,##0.0\)"/>
    <numFmt numFmtId="206" formatCode="###0;###0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/>
    </xf>
    <xf numFmtId="1" fontId="3" fillId="35" borderId="0" xfId="0" applyNumberFormat="1" applyFont="1" applyFill="1" applyBorder="1" applyAlignment="1" quotePrefix="1">
      <alignment horizontal="center"/>
    </xf>
    <xf numFmtId="1" fontId="3" fillId="35" borderId="0" xfId="0" applyNumberFormat="1" applyFont="1" applyFill="1" applyBorder="1" applyAlignment="1">
      <alignment horizontal="center"/>
    </xf>
    <xf numFmtId="1" fontId="3" fillId="36" borderId="0" xfId="0" applyNumberFormat="1" applyFont="1" applyFill="1" applyBorder="1" applyAlignment="1" quotePrefix="1">
      <alignment horizontal="center"/>
    </xf>
    <xf numFmtId="1" fontId="3" fillId="36" borderId="0" xfId="0" applyNumberFormat="1" applyFont="1" applyFill="1" applyBorder="1" applyAlignment="1">
      <alignment horizontal="right" vertical="center" wrapText="1"/>
    </xf>
    <xf numFmtId="1" fontId="3" fillId="36" borderId="0" xfId="0" applyNumberFormat="1" applyFont="1" applyFill="1" applyBorder="1" applyAlignment="1">
      <alignment horizontal="right"/>
    </xf>
    <xf numFmtId="1" fontId="3" fillId="36" borderId="0" xfId="0" applyNumberFormat="1" applyFont="1" applyFill="1" applyBorder="1" applyAlignment="1">
      <alignment horizontal="center" vertical="center" wrapText="1"/>
    </xf>
    <xf numFmtId="1" fontId="3" fillId="36" borderId="0" xfId="0" applyNumberFormat="1" applyFont="1" applyFill="1" applyBorder="1" applyAlignment="1">
      <alignment horizontal="center"/>
    </xf>
    <xf numFmtId="1" fontId="3" fillId="36" borderId="0" xfId="0" applyNumberFormat="1" applyFont="1" applyFill="1" applyBorder="1" applyAlignment="1" quotePrefix="1">
      <alignment horizontal="right" vertical="center" wrapText="1"/>
    </xf>
    <xf numFmtId="1" fontId="3" fillId="36" borderId="0" xfId="0" applyNumberFormat="1" applyFont="1" applyFill="1" applyBorder="1" applyAlignment="1" quotePrefix="1">
      <alignment horizontal="center" vertical="center" wrapText="1"/>
    </xf>
    <xf numFmtId="0" fontId="3" fillId="35" borderId="0" xfId="0" applyFont="1" applyFill="1" applyAlignment="1">
      <alignment/>
    </xf>
    <xf numFmtId="1" fontId="3" fillId="35" borderId="0" xfId="0" applyNumberFormat="1" applyFont="1" applyFill="1" applyBorder="1" applyAlignment="1">
      <alignment horizontal="right" vertical="center" wrapText="1"/>
    </xf>
    <xf numFmtId="1" fontId="3" fillId="35" borderId="0" xfId="0" applyNumberFormat="1" applyFont="1" applyFill="1" applyBorder="1" applyAlignment="1">
      <alignment horizontal="right"/>
    </xf>
    <xf numFmtId="1" fontId="3" fillId="35" borderId="0" xfId="0" applyNumberFormat="1" applyFont="1" applyFill="1" applyBorder="1" applyAlignment="1">
      <alignment horizontal="center" vertical="center" wrapText="1"/>
    </xf>
    <xf numFmtId="1" fontId="3" fillId="35" borderId="0" xfId="0" applyNumberFormat="1" applyFont="1" applyFill="1" applyBorder="1" applyAlignment="1" quotePrefix="1">
      <alignment horizontal="right" vertical="center" wrapText="1"/>
    </xf>
    <xf numFmtId="1" fontId="3" fillId="35" borderId="0" xfId="0" applyNumberFormat="1" applyFont="1" applyFill="1" applyBorder="1" applyAlignment="1" quotePrefix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 quotePrefix="1">
      <alignment horizontal="center" vertical="center" wrapText="1"/>
    </xf>
    <xf numFmtId="0" fontId="0" fillId="36" borderId="0" xfId="0" applyFill="1" applyBorder="1" applyAlignment="1">
      <alignment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5" fillId="34" borderId="0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top"/>
    </xf>
    <xf numFmtId="0" fontId="3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top"/>
    </xf>
    <xf numFmtId="0" fontId="4" fillId="34" borderId="17" xfId="0" applyFont="1" applyFill="1" applyBorder="1" applyAlignment="1">
      <alignment horizontal="left" vertical="top"/>
    </xf>
    <xf numFmtId="0" fontId="4" fillId="34" borderId="17" xfId="0" applyFont="1" applyFill="1" applyBorder="1" applyAlignment="1">
      <alignment vertical="top"/>
    </xf>
    <xf numFmtId="0" fontId="4" fillId="34" borderId="0" xfId="0" applyFont="1" applyFill="1" applyBorder="1" applyAlignment="1">
      <alignment horizontal="right" vertical="top"/>
    </xf>
    <xf numFmtId="0" fontId="4" fillId="34" borderId="18" xfId="0" applyFont="1" applyFill="1" applyBorder="1" applyAlignment="1">
      <alignment horizontal="center" vertical="top"/>
    </xf>
    <xf numFmtId="0" fontId="4" fillId="34" borderId="19" xfId="0" applyFont="1" applyFill="1" applyBorder="1" applyAlignment="1">
      <alignment horizontal="center" vertical="top"/>
    </xf>
    <xf numFmtId="0" fontId="4" fillId="34" borderId="20" xfId="0" applyFont="1" applyFill="1" applyBorder="1" applyAlignment="1">
      <alignment horizontal="center" vertical="top"/>
    </xf>
    <xf numFmtId="1" fontId="3" fillId="36" borderId="18" xfId="0" applyNumberFormat="1" applyFont="1" applyFill="1" applyBorder="1" applyAlignment="1">
      <alignment horizontal="center"/>
    </xf>
    <xf numFmtId="1" fontId="3" fillId="35" borderId="18" xfId="0" applyNumberFormat="1" applyFont="1" applyFill="1" applyBorder="1" applyAlignment="1">
      <alignment horizontal="center"/>
    </xf>
    <xf numFmtId="1" fontId="3" fillId="36" borderId="18" xfId="0" applyNumberFormat="1" applyFont="1" applyFill="1" applyBorder="1" applyAlignment="1" quotePrefix="1">
      <alignment horizontal="center"/>
    </xf>
    <xf numFmtId="1" fontId="3" fillId="35" borderId="18" xfId="0" applyNumberFormat="1" applyFont="1" applyFill="1" applyBorder="1" applyAlignment="1" quotePrefix="1">
      <alignment horizontal="center"/>
    </xf>
    <xf numFmtId="0" fontId="3" fillId="36" borderId="18" xfId="0" applyFont="1" applyFill="1" applyBorder="1" applyAlignment="1">
      <alignment horizontal="center"/>
    </xf>
    <xf numFmtId="0" fontId="0" fillId="36" borderId="18" xfId="0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21" xfId="0" applyFont="1" applyFill="1" applyBorder="1" applyAlignment="1">
      <alignment/>
    </xf>
    <xf numFmtId="0" fontId="3" fillId="36" borderId="22" xfId="0" applyFont="1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4" fillId="34" borderId="24" xfId="0" applyFont="1" applyFill="1" applyBorder="1" applyAlignment="1">
      <alignment horizontal="center" vertical="top"/>
    </xf>
    <xf numFmtId="0" fontId="4" fillId="34" borderId="25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/>
    </xf>
    <xf numFmtId="0" fontId="4" fillId="34" borderId="26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center" vertical="top"/>
    </xf>
    <xf numFmtId="0" fontId="4" fillId="34" borderId="18" xfId="0" applyFont="1" applyFill="1" applyBorder="1" applyAlignment="1">
      <alignment horizontal="center" vertical="top"/>
    </xf>
    <xf numFmtId="0" fontId="5" fillId="34" borderId="17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top"/>
    </xf>
    <xf numFmtId="1" fontId="3" fillId="35" borderId="10" xfId="0" applyNumberFormat="1" applyFont="1" applyFill="1" applyBorder="1" applyAlignment="1" quotePrefix="1">
      <alignment horizontal="right" vertical="center" wrapText="1"/>
    </xf>
    <xf numFmtId="1" fontId="3" fillId="35" borderId="10" xfId="0" applyNumberFormat="1" applyFont="1" applyFill="1" applyBorder="1" applyAlignment="1">
      <alignment horizontal="right" vertical="center" wrapText="1"/>
    </xf>
    <xf numFmtId="1" fontId="3" fillId="35" borderId="10" xfId="0" applyNumberFormat="1" applyFont="1" applyFill="1" applyBorder="1" applyAlignment="1">
      <alignment horizontal="right"/>
    </xf>
    <xf numFmtId="0" fontId="4" fillId="37" borderId="0" xfId="0" applyFont="1" applyFill="1" applyBorder="1" applyAlignment="1">
      <alignment/>
    </xf>
    <xf numFmtId="1" fontId="4" fillId="37" borderId="0" xfId="0" applyNumberFormat="1" applyFont="1" applyFill="1" applyBorder="1" applyAlignment="1">
      <alignment/>
    </xf>
    <xf numFmtId="0" fontId="3" fillId="37" borderId="22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5" fillId="34" borderId="17" xfId="0" applyFont="1" applyFill="1" applyBorder="1" applyAlignment="1">
      <alignment vertical="center"/>
    </xf>
    <xf numFmtId="0" fontId="3" fillId="34" borderId="20" xfId="0" applyFont="1" applyFill="1" applyBorder="1" applyAlignment="1">
      <alignment/>
    </xf>
    <xf numFmtId="0" fontId="4" fillId="34" borderId="27" xfId="0" applyFont="1" applyFill="1" applyBorder="1" applyAlignment="1">
      <alignment horizontal="center" vertical="top"/>
    </xf>
    <xf numFmtId="0" fontId="4" fillId="34" borderId="17" xfId="0" applyFont="1" applyFill="1" applyBorder="1" applyAlignment="1">
      <alignment horizontal="center"/>
    </xf>
    <xf numFmtId="1" fontId="3" fillId="35" borderId="18" xfId="0" applyNumberFormat="1" applyFont="1" applyFill="1" applyBorder="1" applyAlignment="1">
      <alignment horizontal="right"/>
    </xf>
    <xf numFmtId="0" fontId="3" fillId="34" borderId="17" xfId="0" applyFont="1" applyFill="1" applyBorder="1" applyAlignment="1">
      <alignment horizontal="center" vertical="center" wrapText="1"/>
    </xf>
    <xf numFmtId="1" fontId="3" fillId="36" borderId="18" xfId="0" applyNumberFormat="1" applyFont="1" applyFill="1" applyBorder="1" applyAlignment="1">
      <alignment horizontal="right"/>
    </xf>
    <xf numFmtId="1" fontId="3" fillId="35" borderId="18" xfId="0" applyNumberFormat="1" applyFont="1" applyFill="1" applyBorder="1" applyAlignment="1" quotePrefix="1">
      <alignment horizontal="right" vertical="center" wrapText="1"/>
    </xf>
    <xf numFmtId="1" fontId="3" fillId="36" borderId="18" xfId="0" applyNumberFormat="1" applyFont="1" applyFill="1" applyBorder="1" applyAlignment="1" quotePrefix="1">
      <alignment horizontal="right" vertical="center" wrapText="1"/>
    </xf>
    <xf numFmtId="0" fontId="4" fillId="34" borderId="17" xfId="0" applyFont="1" applyFill="1" applyBorder="1" applyAlignment="1">
      <alignment horizontal="center" vertical="center" wrapText="1"/>
    </xf>
    <xf numFmtId="1" fontId="3" fillId="35" borderId="16" xfId="0" applyNumberFormat="1" applyFont="1" applyFill="1" applyBorder="1" applyAlignment="1">
      <alignment horizontal="right"/>
    </xf>
    <xf numFmtId="0" fontId="4" fillId="37" borderId="28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7" borderId="18" xfId="0" applyFont="1" applyFill="1" applyBorder="1" applyAlignment="1">
      <alignment/>
    </xf>
    <xf numFmtId="0" fontId="3" fillId="37" borderId="17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1" fontId="3" fillId="37" borderId="0" xfId="0" applyNumberFormat="1" applyFont="1" applyFill="1" applyBorder="1" applyAlignment="1">
      <alignment/>
    </xf>
    <xf numFmtId="0" fontId="3" fillId="37" borderId="17" xfId="0" applyFont="1" applyFill="1" applyBorder="1" applyAlignment="1">
      <alignment/>
    </xf>
    <xf numFmtId="1" fontId="3" fillId="37" borderId="0" xfId="0" applyNumberFormat="1" applyFont="1" applyFill="1" applyBorder="1" applyAlignment="1">
      <alignment/>
    </xf>
    <xf numFmtId="0" fontId="3" fillId="37" borderId="21" xfId="0" applyFont="1" applyFill="1" applyBorder="1" applyAlignment="1">
      <alignment/>
    </xf>
    <xf numFmtId="0" fontId="3" fillId="37" borderId="23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top" wrapText="1"/>
    </xf>
    <xf numFmtId="0" fontId="4" fillId="36" borderId="28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top"/>
    </xf>
    <xf numFmtId="0" fontId="4" fillId="34" borderId="18" xfId="0" applyFont="1" applyFill="1" applyBorder="1" applyAlignment="1">
      <alignment horizontal="center" vertical="top"/>
    </xf>
    <xf numFmtId="0" fontId="4" fillId="34" borderId="30" xfId="0" applyFont="1" applyFill="1" applyBorder="1" applyAlignment="1">
      <alignment horizontal="center" vertical="top"/>
    </xf>
    <xf numFmtId="0" fontId="4" fillId="34" borderId="16" xfId="0" applyFont="1" applyFill="1" applyBorder="1" applyAlignment="1">
      <alignment horizontal="center" vertical="top"/>
    </xf>
    <xf numFmtId="0" fontId="4" fillId="34" borderId="31" xfId="0" applyFont="1" applyFill="1" applyBorder="1" applyAlignment="1">
      <alignment horizontal="center" vertical="top"/>
    </xf>
    <xf numFmtId="0" fontId="4" fillId="34" borderId="32" xfId="0" applyFont="1" applyFill="1" applyBorder="1" applyAlignment="1">
      <alignment horizontal="center" vertical="top"/>
    </xf>
    <xf numFmtId="0" fontId="4" fillId="34" borderId="11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30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30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SheetLayoutView="100" zoomScalePageLayoutView="0" workbookViewId="0" topLeftCell="A1">
      <selection activeCell="G26" sqref="G26"/>
    </sheetView>
  </sheetViews>
  <sheetFormatPr defaultColWidth="9.140625" defaultRowHeight="12.75"/>
  <cols>
    <col min="1" max="1" width="16.28125" style="0" customWidth="1"/>
    <col min="2" max="2" width="11.140625" style="0" bestFit="1" customWidth="1"/>
    <col min="3" max="3" width="13.28125" style="0" customWidth="1"/>
    <col min="4" max="4" width="13.421875" style="0" customWidth="1"/>
    <col min="5" max="5" width="10.140625" style="0" customWidth="1"/>
    <col min="6" max="6" width="11.140625" style="0" bestFit="1" customWidth="1"/>
    <col min="7" max="7" width="9.421875" style="0" bestFit="1" customWidth="1"/>
    <col min="8" max="8" width="11.57421875" style="0" customWidth="1"/>
    <col min="9" max="9" width="11.8515625" style="0" customWidth="1"/>
    <col min="10" max="10" width="11.140625" style="0" customWidth="1"/>
    <col min="11" max="11" width="12.28125" style="0" customWidth="1"/>
  </cols>
  <sheetData>
    <row r="1" spans="1:11" ht="12.75">
      <c r="A1" s="30"/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.75">
      <c r="A2" s="102" t="s">
        <v>46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spans="1:11" ht="12.75" customHeight="1">
      <c r="A3" s="105" t="s">
        <v>48</v>
      </c>
      <c r="B3" s="106"/>
      <c r="C3" s="106"/>
      <c r="D3" s="106"/>
      <c r="E3" s="106"/>
      <c r="F3" s="106"/>
      <c r="G3" s="106"/>
      <c r="H3" s="106"/>
      <c r="I3" s="106"/>
      <c r="J3" s="106"/>
      <c r="K3" s="107"/>
    </row>
    <row r="4" spans="1:11" ht="12.75" customHeight="1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7"/>
    </row>
    <row r="5" spans="1:11" ht="15.75">
      <c r="A5" s="33"/>
      <c r="B5" s="3"/>
      <c r="C5" s="3"/>
      <c r="D5" s="3"/>
      <c r="E5" s="3"/>
      <c r="F5" s="3"/>
      <c r="G5" s="3"/>
      <c r="H5" s="3"/>
      <c r="I5" s="3"/>
      <c r="J5" s="3"/>
      <c r="K5" s="34"/>
    </row>
    <row r="6" spans="1:11" ht="12.75" customHeight="1">
      <c r="A6" s="35" t="s">
        <v>2</v>
      </c>
      <c r="B6" s="108" t="s">
        <v>59</v>
      </c>
      <c r="C6" s="108"/>
      <c r="D6" s="108" t="s">
        <v>4</v>
      </c>
      <c r="E6" s="108"/>
      <c r="F6" s="108" t="s">
        <v>57</v>
      </c>
      <c r="G6" s="108"/>
      <c r="H6" s="111" t="s">
        <v>5</v>
      </c>
      <c r="I6" s="111"/>
      <c r="J6" s="111" t="s">
        <v>58</v>
      </c>
      <c r="K6" s="112"/>
    </row>
    <row r="7" spans="1:11" ht="12.75" customHeight="1">
      <c r="A7" s="36"/>
      <c r="B7" s="100" t="s">
        <v>47</v>
      </c>
      <c r="C7" s="100"/>
      <c r="D7" s="100" t="s">
        <v>47</v>
      </c>
      <c r="E7" s="100"/>
      <c r="F7" s="100" t="s">
        <v>47</v>
      </c>
      <c r="G7" s="100"/>
      <c r="H7" s="100" t="s">
        <v>47</v>
      </c>
      <c r="I7" s="100"/>
      <c r="J7" s="100" t="s">
        <v>47</v>
      </c>
      <c r="K7" s="101"/>
    </row>
    <row r="8" spans="1:11" ht="12.75">
      <c r="A8" s="37"/>
      <c r="B8" s="23" t="s">
        <v>6</v>
      </c>
      <c r="C8" s="23" t="s">
        <v>7</v>
      </c>
      <c r="D8" s="23" t="s">
        <v>6</v>
      </c>
      <c r="E8" s="23" t="s">
        <v>7</v>
      </c>
      <c r="F8" s="23" t="s">
        <v>6</v>
      </c>
      <c r="G8" s="38" t="s">
        <v>7</v>
      </c>
      <c r="H8" s="23" t="s">
        <v>6</v>
      </c>
      <c r="I8" s="23" t="s">
        <v>7</v>
      </c>
      <c r="J8" s="23" t="s">
        <v>6</v>
      </c>
      <c r="K8" s="39" t="s">
        <v>7</v>
      </c>
    </row>
    <row r="9" spans="1:11" ht="12.75">
      <c r="A9" s="40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41">
        <v>11</v>
      </c>
    </row>
    <row r="10" spans="1:11" ht="12.75">
      <c r="A10" s="79">
        <v>2000</v>
      </c>
      <c r="B10" s="10">
        <v>8870507</v>
      </c>
      <c r="C10" s="10">
        <v>2918</v>
      </c>
      <c r="D10" s="10">
        <v>2031790</v>
      </c>
      <c r="E10" s="10">
        <v>931</v>
      </c>
      <c r="F10" s="10" t="s">
        <v>10</v>
      </c>
      <c r="G10" s="10" t="s">
        <v>10</v>
      </c>
      <c r="H10" s="10">
        <v>2593</v>
      </c>
      <c r="I10" s="10">
        <v>556</v>
      </c>
      <c r="J10" s="10">
        <v>153034</v>
      </c>
      <c r="K10" s="42">
        <v>1038</v>
      </c>
    </row>
    <row r="11" spans="1:11" ht="12.75">
      <c r="A11" s="79">
        <v>2001</v>
      </c>
      <c r="B11" s="5">
        <v>9289558</v>
      </c>
      <c r="C11" s="5">
        <v>2787</v>
      </c>
      <c r="D11" s="5">
        <v>2085484</v>
      </c>
      <c r="E11" s="5">
        <v>1005</v>
      </c>
      <c r="F11" s="5" t="s">
        <v>10</v>
      </c>
      <c r="G11" s="5" t="s">
        <v>10</v>
      </c>
      <c r="H11" s="5">
        <v>2061</v>
      </c>
      <c r="I11" s="5">
        <v>479</v>
      </c>
      <c r="J11" s="5">
        <v>149262</v>
      </c>
      <c r="K11" s="43">
        <v>1147</v>
      </c>
    </row>
    <row r="12" spans="1:11" ht="12.75">
      <c r="A12" s="79">
        <v>2002</v>
      </c>
      <c r="B12" s="10">
        <v>9441456</v>
      </c>
      <c r="C12" s="10">
        <v>3475</v>
      </c>
      <c r="D12" s="10">
        <v>1842019</v>
      </c>
      <c r="E12" s="10">
        <v>973</v>
      </c>
      <c r="F12" s="10" t="s">
        <v>10</v>
      </c>
      <c r="G12" s="10" t="s">
        <v>10</v>
      </c>
      <c r="H12" s="10">
        <v>1765</v>
      </c>
      <c r="I12" s="10">
        <v>466</v>
      </c>
      <c r="J12" s="10">
        <v>135859</v>
      </c>
      <c r="K12" s="42">
        <v>914</v>
      </c>
    </row>
    <row r="13" spans="1:14" ht="12.75">
      <c r="A13" s="79">
        <v>2003</v>
      </c>
      <c r="B13" s="5">
        <v>10510476</v>
      </c>
      <c r="C13" s="5">
        <v>4709</v>
      </c>
      <c r="D13" s="5">
        <v>1869403</v>
      </c>
      <c r="E13" s="5">
        <v>1006</v>
      </c>
      <c r="F13" s="5" t="s">
        <v>10</v>
      </c>
      <c r="G13" s="5" t="s">
        <v>10</v>
      </c>
      <c r="H13" s="5">
        <v>2568</v>
      </c>
      <c r="I13" s="5">
        <v>707</v>
      </c>
      <c r="J13" s="5">
        <v>151287</v>
      </c>
      <c r="K13" s="43">
        <v>1006</v>
      </c>
      <c r="N13" s="22"/>
    </row>
    <row r="14" spans="1:11" ht="12.75">
      <c r="A14" s="79">
        <v>2004</v>
      </c>
      <c r="B14" s="10" t="s">
        <v>10</v>
      </c>
      <c r="C14" s="10" t="s">
        <v>10</v>
      </c>
      <c r="D14" s="10">
        <v>1915363</v>
      </c>
      <c r="E14" s="10">
        <v>949</v>
      </c>
      <c r="F14" s="10">
        <v>25571757</v>
      </c>
      <c r="G14" s="10">
        <v>5223</v>
      </c>
      <c r="H14" s="10">
        <v>1697</v>
      </c>
      <c r="I14" s="10">
        <v>367</v>
      </c>
      <c r="J14" s="10">
        <v>203939</v>
      </c>
      <c r="K14" s="42">
        <v>1122</v>
      </c>
    </row>
    <row r="15" spans="1:11" ht="12.75">
      <c r="A15" s="79">
        <v>2005</v>
      </c>
      <c r="B15" s="5" t="s">
        <v>10</v>
      </c>
      <c r="C15" s="5" t="s">
        <v>10</v>
      </c>
      <c r="D15" s="5">
        <v>1816569</v>
      </c>
      <c r="E15" s="5">
        <v>963</v>
      </c>
      <c r="F15" s="5" t="s">
        <v>10</v>
      </c>
      <c r="G15" s="5" t="s">
        <v>10</v>
      </c>
      <c r="H15" s="5">
        <v>6669</v>
      </c>
      <c r="I15" s="5">
        <v>1682</v>
      </c>
      <c r="J15" s="5" t="s">
        <v>10</v>
      </c>
      <c r="K15" s="43" t="s">
        <v>10</v>
      </c>
    </row>
    <row r="16" spans="1:11" ht="12.75">
      <c r="A16" s="79">
        <v>2006</v>
      </c>
      <c r="B16" s="10">
        <v>10079263</v>
      </c>
      <c r="C16" s="10">
        <v>3124</v>
      </c>
      <c r="D16" s="10">
        <v>1785129</v>
      </c>
      <c r="E16" s="10">
        <v>1707</v>
      </c>
      <c r="F16" s="10">
        <v>25807722</v>
      </c>
      <c r="G16" s="10">
        <v>3467</v>
      </c>
      <c r="H16" s="10">
        <v>2871</v>
      </c>
      <c r="I16" s="10">
        <v>663</v>
      </c>
      <c r="J16" s="10">
        <v>146433</v>
      </c>
      <c r="K16" s="42">
        <v>673</v>
      </c>
    </row>
    <row r="17" spans="1:11" ht="12.75">
      <c r="A17" s="79">
        <v>2007</v>
      </c>
      <c r="B17" s="4">
        <v>10993639</v>
      </c>
      <c r="C17" s="4">
        <v>3603</v>
      </c>
      <c r="D17" s="4">
        <v>1508927</v>
      </c>
      <c r="E17" s="4">
        <v>1311</v>
      </c>
      <c r="F17" s="4">
        <v>36171496</v>
      </c>
      <c r="G17" s="4">
        <v>6948</v>
      </c>
      <c r="H17" s="4">
        <v>4110</v>
      </c>
      <c r="I17" s="4">
        <v>995</v>
      </c>
      <c r="J17" s="5">
        <v>110055</v>
      </c>
      <c r="K17" s="43">
        <v>544</v>
      </c>
    </row>
    <row r="18" spans="1:11" ht="12.75">
      <c r="A18" s="79">
        <v>2008</v>
      </c>
      <c r="B18" s="6">
        <v>11408666</v>
      </c>
      <c r="C18" s="6">
        <v>2865</v>
      </c>
      <c r="D18" s="6">
        <v>1526210</v>
      </c>
      <c r="E18" s="6">
        <v>1055</v>
      </c>
      <c r="F18" s="6">
        <v>27451421</v>
      </c>
      <c r="G18" s="6">
        <v>5321</v>
      </c>
      <c r="H18" s="6">
        <v>3855</v>
      </c>
      <c r="I18" s="6">
        <v>684</v>
      </c>
      <c r="J18" s="6">
        <v>92291</v>
      </c>
      <c r="K18" s="44">
        <v>536</v>
      </c>
    </row>
    <row r="19" spans="1:11" ht="12.75">
      <c r="A19" s="79">
        <v>2009</v>
      </c>
      <c r="B19" s="4">
        <v>10112845</v>
      </c>
      <c r="C19" s="4">
        <v>1385</v>
      </c>
      <c r="D19" s="4">
        <v>1563574</v>
      </c>
      <c r="E19" s="4">
        <v>1144</v>
      </c>
      <c r="F19" s="4">
        <v>24720144</v>
      </c>
      <c r="G19" s="4">
        <v>2612</v>
      </c>
      <c r="H19" s="4">
        <v>653</v>
      </c>
      <c r="I19" s="4">
        <v>103</v>
      </c>
      <c r="J19" s="4">
        <v>85164</v>
      </c>
      <c r="K19" s="45">
        <v>416</v>
      </c>
    </row>
    <row r="20" spans="1:11" ht="12.75">
      <c r="A20" s="79">
        <v>2010</v>
      </c>
      <c r="B20" s="10">
        <v>10112845</v>
      </c>
      <c r="C20" s="10">
        <v>1388</v>
      </c>
      <c r="D20" s="10">
        <v>1599986</v>
      </c>
      <c r="E20" s="10">
        <v>1018</v>
      </c>
      <c r="F20" s="10">
        <v>24720144</v>
      </c>
      <c r="G20" s="10">
        <v>2612</v>
      </c>
      <c r="H20" s="10">
        <v>555</v>
      </c>
      <c r="I20" s="10">
        <v>112</v>
      </c>
      <c r="J20" s="10">
        <v>85164</v>
      </c>
      <c r="K20" s="42">
        <v>416</v>
      </c>
    </row>
    <row r="21" spans="1:11" ht="12.75">
      <c r="A21" s="79">
        <v>2011</v>
      </c>
      <c r="B21" s="5">
        <v>10231049</v>
      </c>
      <c r="C21" s="5">
        <v>1269</v>
      </c>
      <c r="D21" s="5">
        <v>1310656</v>
      </c>
      <c r="E21" s="5">
        <v>751</v>
      </c>
      <c r="F21" s="5">
        <v>26300208</v>
      </c>
      <c r="G21" s="5">
        <v>2492</v>
      </c>
      <c r="H21" s="5">
        <v>1214</v>
      </c>
      <c r="I21" s="5">
        <v>181</v>
      </c>
      <c r="J21" s="5">
        <v>94402</v>
      </c>
      <c r="K21" s="43">
        <v>520</v>
      </c>
    </row>
    <row r="22" spans="1:11" ht="12.75">
      <c r="A22" s="79">
        <v>2012</v>
      </c>
      <c r="B22" s="28">
        <v>11701755</v>
      </c>
      <c r="C22" s="28">
        <v>1647</v>
      </c>
      <c r="D22" s="28">
        <v>1067824</v>
      </c>
      <c r="E22" s="28">
        <v>519</v>
      </c>
      <c r="F22" s="28">
        <v>31684628</v>
      </c>
      <c r="G22" s="28">
        <v>4155</v>
      </c>
      <c r="H22" s="28">
        <v>745</v>
      </c>
      <c r="I22" s="28">
        <v>140</v>
      </c>
      <c r="J22" s="28">
        <v>118880</v>
      </c>
      <c r="K22" s="46">
        <v>551</v>
      </c>
    </row>
    <row r="23" spans="1:11" ht="12.75">
      <c r="A23" s="97" t="s">
        <v>53</v>
      </c>
      <c r="B23" s="98">
        <v>10762500</v>
      </c>
      <c r="C23" s="98">
        <v>1535</v>
      </c>
      <c r="D23" s="98">
        <v>836916</v>
      </c>
      <c r="E23" s="98">
        <v>359</v>
      </c>
      <c r="F23" s="98">
        <v>31738762</v>
      </c>
      <c r="G23" s="98">
        <v>3278</v>
      </c>
      <c r="H23" s="98">
        <v>1078</v>
      </c>
      <c r="I23" s="98">
        <v>199</v>
      </c>
      <c r="J23" s="98">
        <v>104145</v>
      </c>
      <c r="K23" s="99">
        <v>512</v>
      </c>
    </row>
    <row r="24" spans="1:11" ht="12.75">
      <c r="A24" s="109" t="s">
        <v>50</v>
      </c>
      <c r="B24" s="110"/>
      <c r="C24" s="110"/>
      <c r="D24" s="110"/>
      <c r="E24" s="21"/>
      <c r="F24" s="21"/>
      <c r="G24" s="21"/>
      <c r="H24" s="21"/>
      <c r="I24" s="21"/>
      <c r="J24" s="21"/>
      <c r="K24" s="47"/>
    </row>
    <row r="25" spans="1:11" ht="12.75">
      <c r="A25" s="48" t="s">
        <v>51</v>
      </c>
      <c r="B25" s="27"/>
      <c r="C25" s="27"/>
      <c r="D25" s="27"/>
      <c r="E25" s="21"/>
      <c r="F25" s="21"/>
      <c r="G25" s="21"/>
      <c r="H25" s="21"/>
      <c r="I25" s="21"/>
      <c r="J25" s="21"/>
      <c r="K25" s="47"/>
    </row>
    <row r="26" spans="1:11" ht="12.75">
      <c r="A26" s="49" t="s">
        <v>60</v>
      </c>
      <c r="B26" s="29"/>
      <c r="C26" s="27"/>
      <c r="D26" s="27"/>
      <c r="E26" s="21"/>
      <c r="F26" s="21"/>
      <c r="G26" s="21"/>
      <c r="H26" s="21"/>
      <c r="I26" s="21"/>
      <c r="J26" s="21"/>
      <c r="K26" s="47"/>
    </row>
    <row r="27" spans="1:11" ht="13.5" thickBot="1">
      <c r="A27" s="50"/>
      <c r="B27" s="51"/>
      <c r="C27" s="51"/>
      <c r="D27" s="51"/>
      <c r="E27" s="52"/>
      <c r="F27" s="52"/>
      <c r="G27" s="52"/>
      <c r="H27" s="52"/>
      <c r="I27" s="52"/>
      <c r="J27" s="52"/>
      <c r="K27" s="53"/>
    </row>
  </sheetData>
  <sheetProtection/>
  <mergeCells count="13">
    <mergeCell ref="A24:D24"/>
    <mergeCell ref="H6:I6"/>
    <mergeCell ref="J6:K6"/>
    <mergeCell ref="B7:C7"/>
    <mergeCell ref="D7:E7"/>
    <mergeCell ref="F7:G7"/>
    <mergeCell ref="H7:I7"/>
    <mergeCell ref="J7:K7"/>
    <mergeCell ref="A2:K2"/>
    <mergeCell ref="A3:K4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D56"/>
  <sheetViews>
    <sheetView tabSelected="1" view="pageBreakPreview" zoomScaleSheetLayoutView="100" zoomScalePageLayoutView="0" workbookViewId="0" topLeftCell="AZ7">
      <selection activeCell="B3" sqref="B3:M3"/>
    </sheetView>
  </sheetViews>
  <sheetFormatPr defaultColWidth="9.140625" defaultRowHeight="12.75"/>
  <cols>
    <col min="1" max="1" width="18.7109375" style="1" customWidth="1"/>
    <col min="2" max="61" width="10.28125" style="1" customWidth="1"/>
    <col min="62" max="16384" width="9.140625" style="1" customWidth="1"/>
  </cols>
  <sheetData>
    <row r="1" spans="1:61" ht="12.75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2"/>
    </row>
    <row r="2" spans="1:61" ht="15.75">
      <c r="A2" s="73"/>
      <c r="B2" s="103" t="s">
        <v>46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74" t="s">
        <v>46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 t="s">
        <v>46</v>
      </c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 t="s">
        <v>46</v>
      </c>
      <c r="AM2" s="74"/>
      <c r="AN2" s="74"/>
      <c r="AO2" s="74"/>
      <c r="AP2" s="74"/>
      <c r="AQ2" s="74"/>
      <c r="AR2" s="74"/>
      <c r="AS2" s="74"/>
      <c r="AT2" s="56"/>
      <c r="AU2" s="56"/>
      <c r="AV2" s="56"/>
      <c r="AW2" s="56"/>
      <c r="AX2" s="74" t="s">
        <v>46</v>
      </c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75"/>
    </row>
    <row r="3" spans="1:61" ht="12.75" customHeight="1">
      <c r="A3" s="76"/>
      <c r="B3" s="106" t="s">
        <v>48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25" t="s">
        <v>48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 t="s">
        <v>48</v>
      </c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 t="s">
        <v>48</v>
      </c>
      <c r="AM3" s="25"/>
      <c r="AN3" s="25"/>
      <c r="AO3" s="25"/>
      <c r="AP3" s="25"/>
      <c r="AQ3" s="25"/>
      <c r="AR3" s="25"/>
      <c r="AS3" s="25"/>
      <c r="AT3" s="56"/>
      <c r="AU3" s="56"/>
      <c r="AV3" s="56"/>
      <c r="AW3" s="56"/>
      <c r="AX3" s="25" t="s">
        <v>48</v>
      </c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75"/>
    </row>
    <row r="4" spans="1:61" ht="12.7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75"/>
    </row>
    <row r="5" spans="1:61" ht="15.75">
      <c r="A5" s="33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75"/>
    </row>
    <row r="6" spans="1:61" ht="16.5" customHeight="1">
      <c r="A6" s="36" t="s">
        <v>49</v>
      </c>
      <c r="B6" s="116" t="s">
        <v>45</v>
      </c>
      <c r="C6" s="117"/>
      <c r="D6" s="117"/>
      <c r="E6" s="117"/>
      <c r="F6" s="117"/>
      <c r="G6" s="117"/>
      <c r="H6" s="117"/>
      <c r="I6" s="117"/>
      <c r="J6" s="117"/>
      <c r="K6" s="117"/>
      <c r="L6" s="62"/>
      <c r="M6" s="62"/>
      <c r="N6" s="116" t="s">
        <v>4</v>
      </c>
      <c r="O6" s="117"/>
      <c r="P6" s="117"/>
      <c r="Q6" s="117"/>
      <c r="R6" s="117"/>
      <c r="S6" s="117"/>
      <c r="T6" s="117"/>
      <c r="U6" s="117"/>
      <c r="V6" s="117"/>
      <c r="W6" s="117"/>
      <c r="X6" s="62"/>
      <c r="Y6" s="62"/>
      <c r="Z6" s="116" t="s">
        <v>9</v>
      </c>
      <c r="AA6" s="117"/>
      <c r="AB6" s="117"/>
      <c r="AC6" s="117"/>
      <c r="AD6" s="117"/>
      <c r="AE6" s="117"/>
      <c r="AF6" s="117"/>
      <c r="AG6" s="117"/>
      <c r="AH6" s="117"/>
      <c r="AI6" s="117"/>
      <c r="AJ6" s="62"/>
      <c r="AK6" s="62"/>
      <c r="AL6" s="116" t="s">
        <v>5</v>
      </c>
      <c r="AM6" s="117"/>
      <c r="AN6" s="117"/>
      <c r="AO6" s="117"/>
      <c r="AP6" s="117"/>
      <c r="AQ6" s="117"/>
      <c r="AR6" s="117"/>
      <c r="AS6" s="117"/>
      <c r="AT6" s="117"/>
      <c r="AU6" s="117"/>
      <c r="AV6" s="62"/>
      <c r="AW6" s="62"/>
      <c r="AX6" s="116" t="s">
        <v>8</v>
      </c>
      <c r="AY6" s="117"/>
      <c r="AZ6" s="117"/>
      <c r="BA6" s="117"/>
      <c r="BB6" s="117"/>
      <c r="BC6" s="117"/>
      <c r="BD6" s="117"/>
      <c r="BE6" s="117"/>
      <c r="BF6" s="117"/>
      <c r="BG6" s="117"/>
      <c r="BH6" s="69"/>
      <c r="BI6" s="77"/>
    </row>
    <row r="7" spans="1:61" ht="12.75">
      <c r="A7" s="37"/>
      <c r="B7" s="55" t="s">
        <v>6</v>
      </c>
      <c r="C7" s="54" t="s">
        <v>7</v>
      </c>
      <c r="D7" s="55" t="s">
        <v>6</v>
      </c>
      <c r="E7" s="54" t="s">
        <v>7</v>
      </c>
      <c r="F7" s="55" t="s">
        <v>6</v>
      </c>
      <c r="G7" s="54" t="s">
        <v>7</v>
      </c>
      <c r="H7" s="55" t="s">
        <v>6</v>
      </c>
      <c r="I7" s="54" t="s">
        <v>7</v>
      </c>
      <c r="J7" s="55" t="s">
        <v>6</v>
      </c>
      <c r="K7" s="54" t="s">
        <v>7</v>
      </c>
      <c r="L7" s="55" t="s">
        <v>6</v>
      </c>
      <c r="M7" s="54" t="s">
        <v>7</v>
      </c>
      <c r="N7" s="55" t="s">
        <v>6</v>
      </c>
      <c r="O7" s="54" t="s">
        <v>7</v>
      </c>
      <c r="P7" s="55" t="s">
        <v>6</v>
      </c>
      <c r="Q7" s="54" t="s">
        <v>7</v>
      </c>
      <c r="R7" s="55" t="s">
        <v>6</v>
      </c>
      <c r="S7" s="54" t="s">
        <v>7</v>
      </c>
      <c r="T7" s="55" t="s">
        <v>6</v>
      </c>
      <c r="U7" s="54" t="s">
        <v>7</v>
      </c>
      <c r="V7" s="55" t="s">
        <v>6</v>
      </c>
      <c r="W7" s="54" t="s">
        <v>7</v>
      </c>
      <c r="X7" s="55" t="s">
        <v>6</v>
      </c>
      <c r="Y7" s="54" t="s">
        <v>7</v>
      </c>
      <c r="Z7" s="55" t="s">
        <v>6</v>
      </c>
      <c r="AA7" s="54" t="s">
        <v>7</v>
      </c>
      <c r="AB7" s="55" t="s">
        <v>6</v>
      </c>
      <c r="AC7" s="54" t="s">
        <v>7</v>
      </c>
      <c r="AD7" s="55" t="s">
        <v>6</v>
      </c>
      <c r="AE7" s="54" t="s">
        <v>7</v>
      </c>
      <c r="AF7" s="55" t="s">
        <v>6</v>
      </c>
      <c r="AG7" s="54" t="s">
        <v>7</v>
      </c>
      <c r="AH7" s="55" t="s">
        <v>6</v>
      </c>
      <c r="AI7" s="54" t="s">
        <v>7</v>
      </c>
      <c r="AJ7" s="55" t="s">
        <v>6</v>
      </c>
      <c r="AK7" s="54" t="s">
        <v>7</v>
      </c>
      <c r="AL7" s="55" t="s">
        <v>6</v>
      </c>
      <c r="AM7" s="54" t="s">
        <v>7</v>
      </c>
      <c r="AN7" s="55" t="s">
        <v>6</v>
      </c>
      <c r="AO7" s="54" t="s">
        <v>7</v>
      </c>
      <c r="AP7" s="55" t="s">
        <v>6</v>
      </c>
      <c r="AQ7" s="54" t="s">
        <v>7</v>
      </c>
      <c r="AR7" s="55" t="s">
        <v>6</v>
      </c>
      <c r="AS7" s="54" t="s">
        <v>7</v>
      </c>
      <c r="AT7" s="55" t="s">
        <v>6</v>
      </c>
      <c r="AU7" s="54" t="s">
        <v>7</v>
      </c>
      <c r="AV7" s="55" t="s">
        <v>6</v>
      </c>
      <c r="AW7" s="54" t="s">
        <v>7</v>
      </c>
      <c r="AX7" s="55" t="s">
        <v>6</v>
      </c>
      <c r="AY7" s="54" t="s">
        <v>7</v>
      </c>
      <c r="AZ7" s="55" t="s">
        <v>6</v>
      </c>
      <c r="BA7" s="54" t="s">
        <v>7</v>
      </c>
      <c r="BB7" s="55" t="s">
        <v>6</v>
      </c>
      <c r="BC7" s="54" t="s">
        <v>7</v>
      </c>
      <c r="BD7" s="55" t="s">
        <v>6</v>
      </c>
      <c r="BE7" s="54" t="s">
        <v>7</v>
      </c>
      <c r="BF7" s="55" t="s">
        <v>6</v>
      </c>
      <c r="BG7" s="58" t="s">
        <v>7</v>
      </c>
      <c r="BH7" s="55" t="s">
        <v>6</v>
      </c>
      <c r="BI7" s="59" t="s">
        <v>7</v>
      </c>
    </row>
    <row r="8" spans="1:61" ht="12.75">
      <c r="A8" s="37"/>
      <c r="B8" s="113">
        <v>2008</v>
      </c>
      <c r="C8" s="115"/>
      <c r="D8" s="113">
        <v>2009</v>
      </c>
      <c r="E8" s="115"/>
      <c r="F8" s="113">
        <v>2010</v>
      </c>
      <c r="G8" s="115"/>
      <c r="H8" s="113">
        <v>2011</v>
      </c>
      <c r="I8" s="115"/>
      <c r="J8" s="113">
        <v>2012</v>
      </c>
      <c r="K8" s="115"/>
      <c r="L8" s="113" t="s">
        <v>53</v>
      </c>
      <c r="M8" s="115"/>
      <c r="N8" s="113">
        <v>2008</v>
      </c>
      <c r="O8" s="115"/>
      <c r="P8" s="113">
        <v>2009</v>
      </c>
      <c r="Q8" s="115"/>
      <c r="R8" s="113">
        <v>2010</v>
      </c>
      <c r="S8" s="115"/>
      <c r="T8" s="113">
        <v>2011</v>
      </c>
      <c r="U8" s="115"/>
      <c r="V8" s="113">
        <v>2012</v>
      </c>
      <c r="W8" s="115"/>
      <c r="X8" s="113" t="s">
        <v>53</v>
      </c>
      <c r="Y8" s="115"/>
      <c r="Z8" s="113">
        <v>2008</v>
      </c>
      <c r="AA8" s="115"/>
      <c r="AB8" s="113">
        <v>2009</v>
      </c>
      <c r="AC8" s="115"/>
      <c r="AD8" s="113">
        <v>2010</v>
      </c>
      <c r="AE8" s="115"/>
      <c r="AF8" s="113">
        <v>2011</v>
      </c>
      <c r="AG8" s="115"/>
      <c r="AH8" s="113">
        <v>2012</v>
      </c>
      <c r="AI8" s="115"/>
      <c r="AJ8" s="113" t="s">
        <v>53</v>
      </c>
      <c r="AK8" s="115"/>
      <c r="AL8" s="113">
        <v>2008</v>
      </c>
      <c r="AM8" s="115"/>
      <c r="AN8" s="113">
        <v>2009</v>
      </c>
      <c r="AO8" s="115"/>
      <c r="AP8" s="113">
        <v>2010</v>
      </c>
      <c r="AQ8" s="115"/>
      <c r="AR8" s="113">
        <v>2011</v>
      </c>
      <c r="AS8" s="115"/>
      <c r="AT8" s="113">
        <v>2012</v>
      </c>
      <c r="AU8" s="115"/>
      <c r="AV8" s="113" t="s">
        <v>53</v>
      </c>
      <c r="AW8" s="115"/>
      <c r="AX8" s="113">
        <v>2008</v>
      </c>
      <c r="AY8" s="115"/>
      <c r="AZ8" s="113">
        <v>2009</v>
      </c>
      <c r="BA8" s="115"/>
      <c r="BB8" s="113">
        <v>2010</v>
      </c>
      <c r="BC8" s="115"/>
      <c r="BD8" s="113">
        <v>2011</v>
      </c>
      <c r="BE8" s="115"/>
      <c r="BF8" s="113">
        <v>2012</v>
      </c>
      <c r="BG8" s="118"/>
      <c r="BH8" s="113" t="s">
        <v>53</v>
      </c>
      <c r="BI8" s="114"/>
    </row>
    <row r="9" spans="1:61" ht="17.25" customHeight="1">
      <c r="A9" s="40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  <c r="N9" s="57">
        <v>14</v>
      </c>
      <c r="O9" s="57">
        <v>15</v>
      </c>
      <c r="P9" s="57">
        <v>16</v>
      </c>
      <c r="Q9" s="57">
        <v>17</v>
      </c>
      <c r="R9" s="57">
        <v>18</v>
      </c>
      <c r="S9" s="57">
        <v>19</v>
      </c>
      <c r="T9" s="57">
        <v>20</v>
      </c>
      <c r="U9" s="57">
        <v>21</v>
      </c>
      <c r="V9" s="57">
        <v>22</v>
      </c>
      <c r="W9" s="57">
        <v>23</v>
      </c>
      <c r="X9" s="57">
        <v>24</v>
      </c>
      <c r="Y9" s="57">
        <v>25</v>
      </c>
      <c r="Z9" s="57">
        <v>26</v>
      </c>
      <c r="AA9" s="57">
        <v>27</v>
      </c>
      <c r="AB9" s="57">
        <v>28</v>
      </c>
      <c r="AC9" s="57">
        <v>29</v>
      </c>
      <c r="AD9" s="57">
        <v>30</v>
      </c>
      <c r="AE9" s="57">
        <v>31</v>
      </c>
      <c r="AF9" s="57">
        <v>32</v>
      </c>
      <c r="AG9" s="57">
        <v>33</v>
      </c>
      <c r="AH9" s="57">
        <v>34</v>
      </c>
      <c r="AI9" s="57">
        <v>35</v>
      </c>
      <c r="AJ9" s="57">
        <v>36</v>
      </c>
      <c r="AK9" s="57">
        <v>37</v>
      </c>
      <c r="AL9" s="57">
        <v>38</v>
      </c>
      <c r="AM9" s="57">
        <v>39</v>
      </c>
      <c r="AN9" s="57">
        <v>40</v>
      </c>
      <c r="AO9" s="57">
        <v>41</v>
      </c>
      <c r="AP9" s="57">
        <v>42</v>
      </c>
      <c r="AQ9" s="57">
        <v>43</v>
      </c>
      <c r="AR9" s="57">
        <v>44</v>
      </c>
      <c r="AS9" s="57">
        <v>45</v>
      </c>
      <c r="AT9" s="57">
        <v>46</v>
      </c>
      <c r="AU9" s="57">
        <v>47</v>
      </c>
      <c r="AV9" s="57">
        <v>48</v>
      </c>
      <c r="AW9" s="57">
        <v>49</v>
      </c>
      <c r="AX9" s="57">
        <v>50</v>
      </c>
      <c r="AY9" s="57">
        <v>51</v>
      </c>
      <c r="AZ9" s="57">
        <v>52</v>
      </c>
      <c r="BA9" s="57">
        <v>53</v>
      </c>
      <c r="BB9" s="57">
        <v>54</v>
      </c>
      <c r="BC9" s="57">
        <v>55</v>
      </c>
      <c r="BD9" s="57">
        <v>56</v>
      </c>
      <c r="BE9" s="57">
        <v>57</v>
      </c>
      <c r="BF9" s="57">
        <v>58</v>
      </c>
      <c r="BG9" s="57">
        <v>59</v>
      </c>
      <c r="BH9" s="57">
        <v>60</v>
      </c>
      <c r="BI9" s="78">
        <v>61</v>
      </c>
    </row>
    <row r="10" spans="1:160" ht="12.75">
      <c r="A10" s="79" t="s">
        <v>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80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</row>
    <row r="11" spans="1:160" s="13" customFormat="1" ht="12.75">
      <c r="A11" s="81" t="s">
        <v>13</v>
      </c>
      <c r="B11" s="8">
        <v>1748983</v>
      </c>
      <c r="C11" s="8">
        <v>16</v>
      </c>
      <c r="D11" s="8">
        <v>2322963</v>
      </c>
      <c r="E11" s="8">
        <v>111</v>
      </c>
      <c r="F11" s="7">
        <v>2291375</v>
      </c>
      <c r="G11" s="7">
        <v>214</v>
      </c>
      <c r="H11" s="7">
        <v>2235614</v>
      </c>
      <c r="I11" s="7">
        <v>107</v>
      </c>
      <c r="J11" s="7">
        <v>2092340</v>
      </c>
      <c r="K11" s="7">
        <v>100</v>
      </c>
      <c r="L11" s="7">
        <v>1721050</v>
      </c>
      <c r="M11" s="7">
        <v>100</v>
      </c>
      <c r="N11" s="8">
        <v>26424</v>
      </c>
      <c r="O11" s="8">
        <v>0</v>
      </c>
      <c r="P11" s="8">
        <v>25152</v>
      </c>
      <c r="Q11" s="8">
        <v>3</v>
      </c>
      <c r="R11" s="7">
        <v>33393</v>
      </c>
      <c r="S11" s="7">
        <v>20</v>
      </c>
      <c r="T11" s="9">
        <v>34949</v>
      </c>
      <c r="U11" s="9">
        <v>5</v>
      </c>
      <c r="V11" s="7">
        <v>24699</v>
      </c>
      <c r="W11" s="7">
        <v>2</v>
      </c>
      <c r="X11" s="7">
        <v>16406</v>
      </c>
      <c r="Y11" s="7">
        <v>0</v>
      </c>
      <c r="Z11" s="8">
        <v>2740082</v>
      </c>
      <c r="AA11" s="8">
        <v>719</v>
      </c>
      <c r="AB11" s="8">
        <v>2918767</v>
      </c>
      <c r="AC11" s="8">
        <v>535</v>
      </c>
      <c r="AD11" s="7">
        <v>3117568</v>
      </c>
      <c r="AE11" s="8">
        <v>275</v>
      </c>
      <c r="AF11" s="9">
        <v>3089290</v>
      </c>
      <c r="AG11" s="10">
        <v>236</v>
      </c>
      <c r="AH11" s="8">
        <v>3077530</v>
      </c>
      <c r="AI11" s="8">
        <v>501</v>
      </c>
      <c r="AJ11" s="8">
        <v>2843898</v>
      </c>
      <c r="AK11" s="8">
        <v>350</v>
      </c>
      <c r="AL11" s="8">
        <v>22</v>
      </c>
      <c r="AM11" s="8">
        <v>0</v>
      </c>
      <c r="AN11" s="8">
        <v>35</v>
      </c>
      <c r="AO11" s="8">
        <v>0</v>
      </c>
      <c r="AP11" s="8">
        <v>7</v>
      </c>
      <c r="AQ11" s="8">
        <v>5</v>
      </c>
      <c r="AR11" s="8">
        <v>4</v>
      </c>
      <c r="AS11" s="8">
        <v>1</v>
      </c>
      <c r="AT11" s="8">
        <v>3</v>
      </c>
      <c r="AU11" s="8">
        <v>0</v>
      </c>
      <c r="AV11" s="8">
        <v>0</v>
      </c>
      <c r="AW11" s="8">
        <v>0</v>
      </c>
      <c r="AX11" s="8">
        <v>8195</v>
      </c>
      <c r="AY11" s="8">
        <v>71</v>
      </c>
      <c r="AZ11" s="8">
        <v>9457</v>
      </c>
      <c r="BA11" s="8">
        <v>53</v>
      </c>
      <c r="BB11" s="8">
        <v>9949</v>
      </c>
      <c r="BC11" s="8">
        <v>60</v>
      </c>
      <c r="BD11" s="8">
        <v>11050</v>
      </c>
      <c r="BE11" s="8">
        <v>61</v>
      </c>
      <c r="BF11" s="8">
        <v>7955</v>
      </c>
      <c r="BG11" s="8">
        <v>84</v>
      </c>
      <c r="BH11" s="8">
        <v>8325</v>
      </c>
      <c r="BI11" s="82">
        <v>33</v>
      </c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</row>
    <row r="12" spans="1:160" ht="12.75">
      <c r="A12" s="81" t="s">
        <v>14</v>
      </c>
      <c r="B12" s="15">
        <v>37546</v>
      </c>
      <c r="C12" s="15">
        <v>2</v>
      </c>
      <c r="D12" s="15">
        <v>26909</v>
      </c>
      <c r="E12" s="15">
        <v>7</v>
      </c>
      <c r="F12" s="14">
        <v>19104</v>
      </c>
      <c r="G12" s="14">
        <v>3</v>
      </c>
      <c r="H12" s="14">
        <v>32228</v>
      </c>
      <c r="I12" s="14">
        <v>11</v>
      </c>
      <c r="J12" s="14">
        <v>44570</v>
      </c>
      <c r="K12" s="14">
        <v>7</v>
      </c>
      <c r="L12" s="14">
        <v>27659</v>
      </c>
      <c r="M12" s="14">
        <v>3</v>
      </c>
      <c r="N12" s="15">
        <v>29146</v>
      </c>
      <c r="O12" s="15">
        <v>27</v>
      </c>
      <c r="P12" s="15">
        <v>22066</v>
      </c>
      <c r="Q12" s="15">
        <v>15</v>
      </c>
      <c r="R12" s="14">
        <v>17944</v>
      </c>
      <c r="S12" s="17">
        <v>103</v>
      </c>
      <c r="T12" s="16">
        <v>13950</v>
      </c>
      <c r="U12" s="18">
        <v>17</v>
      </c>
      <c r="V12" s="17">
        <v>8368</v>
      </c>
      <c r="W12" s="17">
        <v>15</v>
      </c>
      <c r="X12" s="17">
        <v>5412</v>
      </c>
      <c r="Y12" s="17">
        <v>13</v>
      </c>
      <c r="Z12" s="15">
        <v>43021</v>
      </c>
      <c r="AA12" s="15">
        <v>1</v>
      </c>
      <c r="AB12" s="15">
        <v>45656</v>
      </c>
      <c r="AC12" s="15">
        <v>13</v>
      </c>
      <c r="AD12" s="14">
        <v>35804</v>
      </c>
      <c r="AE12" s="15">
        <v>4</v>
      </c>
      <c r="AF12" s="16">
        <v>48602</v>
      </c>
      <c r="AG12" s="5">
        <v>9</v>
      </c>
      <c r="AH12" s="15">
        <v>57088</v>
      </c>
      <c r="AI12" s="15">
        <v>7</v>
      </c>
      <c r="AJ12" s="15">
        <v>43368</v>
      </c>
      <c r="AK12" s="15">
        <v>4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150</v>
      </c>
      <c r="AY12" s="15">
        <v>0</v>
      </c>
      <c r="AZ12" s="15">
        <v>153</v>
      </c>
      <c r="BA12" s="15">
        <v>2</v>
      </c>
      <c r="BB12" s="15">
        <v>219</v>
      </c>
      <c r="BC12" s="15">
        <v>6</v>
      </c>
      <c r="BD12" s="15">
        <v>636</v>
      </c>
      <c r="BE12" s="15">
        <v>4</v>
      </c>
      <c r="BF12" s="15">
        <v>1520</v>
      </c>
      <c r="BG12" s="15">
        <v>4</v>
      </c>
      <c r="BH12" s="15">
        <v>525</v>
      </c>
      <c r="BI12" s="80">
        <v>0</v>
      </c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</row>
    <row r="13" spans="1:160" s="13" customFormat="1" ht="12.75">
      <c r="A13" s="81" t="s">
        <v>15</v>
      </c>
      <c r="B13" s="11">
        <v>93712</v>
      </c>
      <c r="C13" s="11">
        <v>745</v>
      </c>
      <c r="D13" s="11">
        <v>190070</v>
      </c>
      <c r="E13" s="11">
        <v>0</v>
      </c>
      <c r="F13" s="7">
        <v>75681</v>
      </c>
      <c r="G13" s="11">
        <v>0</v>
      </c>
      <c r="H13" s="11">
        <v>96816</v>
      </c>
      <c r="I13" s="11">
        <v>16</v>
      </c>
      <c r="J13" s="11">
        <v>134295</v>
      </c>
      <c r="K13" s="11">
        <v>147</v>
      </c>
      <c r="L13" s="11">
        <v>105876</v>
      </c>
      <c r="M13" s="11">
        <v>147</v>
      </c>
      <c r="N13" s="11">
        <v>83939</v>
      </c>
      <c r="O13" s="11">
        <v>86</v>
      </c>
      <c r="P13" s="11">
        <v>91413</v>
      </c>
      <c r="Q13" s="11">
        <v>63</v>
      </c>
      <c r="R13" s="7">
        <v>68353</v>
      </c>
      <c r="S13" s="7">
        <v>36</v>
      </c>
      <c r="T13" s="9">
        <v>47397</v>
      </c>
      <c r="U13" s="9">
        <v>45</v>
      </c>
      <c r="V13" s="7">
        <v>29999</v>
      </c>
      <c r="W13" s="7">
        <v>13</v>
      </c>
      <c r="X13" s="7">
        <v>20492</v>
      </c>
      <c r="Y13" s="7">
        <v>7</v>
      </c>
      <c r="Z13" s="11">
        <v>94214</v>
      </c>
      <c r="AA13" s="11">
        <v>1457</v>
      </c>
      <c r="AB13" s="11">
        <v>555178</v>
      </c>
      <c r="AC13" s="11">
        <v>3</v>
      </c>
      <c r="AD13" s="7">
        <v>56547</v>
      </c>
      <c r="AE13" s="11">
        <v>0</v>
      </c>
      <c r="AF13" s="9">
        <v>314824</v>
      </c>
      <c r="AG13" s="12">
        <v>0</v>
      </c>
      <c r="AH13" s="11">
        <v>217805</v>
      </c>
      <c r="AI13" s="11">
        <v>481</v>
      </c>
      <c r="AJ13" s="11">
        <v>145047</v>
      </c>
      <c r="AK13" s="11">
        <v>232</v>
      </c>
      <c r="AL13" s="11">
        <v>319</v>
      </c>
      <c r="AM13" s="11">
        <v>99</v>
      </c>
      <c r="AN13" s="11">
        <v>218</v>
      </c>
      <c r="AO13" s="11">
        <v>46</v>
      </c>
      <c r="AP13" s="8">
        <v>142</v>
      </c>
      <c r="AQ13" s="8">
        <v>40</v>
      </c>
      <c r="AR13" s="8">
        <v>489</v>
      </c>
      <c r="AS13" s="8">
        <v>113</v>
      </c>
      <c r="AT13" s="8">
        <v>463</v>
      </c>
      <c r="AU13" s="8">
        <v>100</v>
      </c>
      <c r="AV13" s="8">
        <v>495</v>
      </c>
      <c r="AW13" s="8">
        <v>134</v>
      </c>
      <c r="AX13" s="11">
        <v>2175</v>
      </c>
      <c r="AY13" s="11">
        <v>0</v>
      </c>
      <c r="AZ13" s="11">
        <v>7770</v>
      </c>
      <c r="BA13" s="11">
        <v>0</v>
      </c>
      <c r="BB13" s="8">
        <v>312</v>
      </c>
      <c r="BC13" s="11">
        <v>0</v>
      </c>
      <c r="BD13" s="8">
        <v>2557</v>
      </c>
      <c r="BE13" s="8">
        <v>25</v>
      </c>
      <c r="BF13" s="8">
        <v>419</v>
      </c>
      <c r="BG13" s="8">
        <v>0</v>
      </c>
      <c r="BH13" s="8">
        <v>466</v>
      </c>
      <c r="BI13" s="82">
        <v>0</v>
      </c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</row>
    <row r="14" spans="1:160" ht="12.75">
      <c r="A14" s="81" t="s">
        <v>16</v>
      </c>
      <c r="B14" s="15" t="s">
        <v>10</v>
      </c>
      <c r="C14" s="15" t="s">
        <v>10</v>
      </c>
      <c r="D14" s="15" t="s">
        <v>10</v>
      </c>
      <c r="E14" s="15" t="s">
        <v>10</v>
      </c>
      <c r="F14" s="14" t="s">
        <v>10</v>
      </c>
      <c r="G14" s="14" t="s">
        <v>10</v>
      </c>
      <c r="H14" s="14">
        <v>130276</v>
      </c>
      <c r="I14" s="14">
        <v>0</v>
      </c>
      <c r="J14" s="14">
        <v>493559</v>
      </c>
      <c r="K14" s="14">
        <v>8</v>
      </c>
      <c r="L14" s="14">
        <v>550281</v>
      </c>
      <c r="M14" s="14">
        <v>24</v>
      </c>
      <c r="N14" s="15">
        <v>2541</v>
      </c>
      <c r="O14" s="15">
        <v>0</v>
      </c>
      <c r="P14" s="15">
        <v>3255</v>
      </c>
      <c r="Q14" s="15">
        <v>21</v>
      </c>
      <c r="R14" s="14">
        <v>1908</v>
      </c>
      <c r="S14" s="14">
        <v>1</v>
      </c>
      <c r="T14" s="16">
        <v>2643</v>
      </c>
      <c r="U14" s="16">
        <v>0</v>
      </c>
      <c r="V14" s="14">
        <v>2605</v>
      </c>
      <c r="W14" s="14">
        <v>0</v>
      </c>
      <c r="X14" s="14">
        <v>2249</v>
      </c>
      <c r="Y14" s="14">
        <v>0</v>
      </c>
      <c r="Z14" s="15" t="s">
        <v>10</v>
      </c>
      <c r="AA14" s="15" t="s">
        <v>10</v>
      </c>
      <c r="AB14" s="15" t="s">
        <v>10</v>
      </c>
      <c r="AC14" s="15" t="s">
        <v>10</v>
      </c>
      <c r="AD14" s="14" t="s">
        <v>10</v>
      </c>
      <c r="AE14" s="15" t="s">
        <v>10</v>
      </c>
      <c r="AF14" s="16">
        <v>87486</v>
      </c>
      <c r="AG14" s="5">
        <v>0</v>
      </c>
      <c r="AH14" s="15">
        <v>1558212</v>
      </c>
      <c r="AI14" s="15">
        <v>10</v>
      </c>
      <c r="AJ14" s="15">
        <v>1758655</v>
      </c>
      <c r="AK14" s="15">
        <v>20</v>
      </c>
      <c r="AL14" s="15">
        <v>203</v>
      </c>
      <c r="AM14" s="15">
        <v>45</v>
      </c>
      <c r="AN14" s="15">
        <v>0</v>
      </c>
      <c r="AO14" s="15">
        <v>0</v>
      </c>
      <c r="AP14" s="15">
        <v>0</v>
      </c>
      <c r="AQ14" s="15">
        <v>0</v>
      </c>
      <c r="AR14" s="15">
        <v>145</v>
      </c>
      <c r="AS14" s="15">
        <v>18</v>
      </c>
      <c r="AT14" s="15">
        <v>8</v>
      </c>
      <c r="AU14" s="15">
        <v>0</v>
      </c>
      <c r="AV14" s="15">
        <v>14</v>
      </c>
      <c r="AW14" s="15">
        <v>0</v>
      </c>
      <c r="AX14" s="15" t="s">
        <v>10</v>
      </c>
      <c r="AY14" s="15" t="s">
        <v>10</v>
      </c>
      <c r="AZ14" s="15" t="s">
        <v>10</v>
      </c>
      <c r="BA14" s="15" t="s">
        <v>10</v>
      </c>
      <c r="BB14" s="15" t="s">
        <v>10</v>
      </c>
      <c r="BC14" s="15" t="s">
        <v>10</v>
      </c>
      <c r="BD14" s="15">
        <v>202</v>
      </c>
      <c r="BE14" s="15">
        <v>0</v>
      </c>
      <c r="BF14" s="15">
        <v>3094</v>
      </c>
      <c r="BG14" s="15">
        <v>2</v>
      </c>
      <c r="BH14" s="15">
        <v>6736</v>
      </c>
      <c r="BI14" s="80">
        <v>2</v>
      </c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</row>
    <row r="15" spans="1:160" s="13" customFormat="1" ht="12.75">
      <c r="A15" s="81" t="s">
        <v>17</v>
      </c>
      <c r="B15" s="8">
        <v>149531</v>
      </c>
      <c r="C15" s="8">
        <v>37</v>
      </c>
      <c r="D15" s="8">
        <v>125069</v>
      </c>
      <c r="E15" s="8">
        <v>11</v>
      </c>
      <c r="F15" s="7">
        <v>51480</v>
      </c>
      <c r="G15" s="7">
        <v>2</v>
      </c>
      <c r="H15" s="7">
        <v>64575</v>
      </c>
      <c r="I15" s="7">
        <v>5</v>
      </c>
      <c r="J15" s="7">
        <v>108238</v>
      </c>
      <c r="K15" s="7">
        <v>26</v>
      </c>
      <c r="L15" s="7">
        <v>104966</v>
      </c>
      <c r="M15" s="7">
        <v>37</v>
      </c>
      <c r="N15" s="8">
        <v>123495</v>
      </c>
      <c r="O15" s="8">
        <v>4</v>
      </c>
      <c r="P15" s="8">
        <v>129397</v>
      </c>
      <c r="Q15" s="8">
        <v>11</v>
      </c>
      <c r="R15" s="7">
        <v>152209</v>
      </c>
      <c r="S15" s="7">
        <v>47</v>
      </c>
      <c r="T15" s="9">
        <v>136899</v>
      </c>
      <c r="U15" s="9">
        <v>42</v>
      </c>
      <c r="V15" s="7">
        <v>124006</v>
      </c>
      <c r="W15" s="7">
        <v>90</v>
      </c>
      <c r="X15" s="7">
        <v>110899</v>
      </c>
      <c r="Y15" s="7">
        <v>17</v>
      </c>
      <c r="Z15" s="8">
        <v>319871</v>
      </c>
      <c r="AA15" s="8">
        <v>29</v>
      </c>
      <c r="AB15" s="8">
        <v>266555</v>
      </c>
      <c r="AC15" s="8">
        <v>30</v>
      </c>
      <c r="AD15" s="7">
        <v>107827</v>
      </c>
      <c r="AE15" s="8">
        <v>7</v>
      </c>
      <c r="AF15" s="9">
        <v>155743</v>
      </c>
      <c r="AG15" s="10">
        <v>18</v>
      </c>
      <c r="AH15" s="8">
        <v>279103</v>
      </c>
      <c r="AI15" s="8">
        <v>39</v>
      </c>
      <c r="AJ15" s="8">
        <v>287771</v>
      </c>
      <c r="AK15" s="8">
        <v>30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1778</v>
      </c>
      <c r="AY15" s="8">
        <v>1</v>
      </c>
      <c r="AZ15" s="8">
        <v>1835</v>
      </c>
      <c r="BA15" s="8">
        <v>13</v>
      </c>
      <c r="BB15" s="8">
        <v>287</v>
      </c>
      <c r="BC15" s="8">
        <v>4</v>
      </c>
      <c r="BD15" s="8">
        <v>139</v>
      </c>
      <c r="BE15" s="8">
        <v>1</v>
      </c>
      <c r="BF15" s="8">
        <v>914</v>
      </c>
      <c r="BG15" s="8">
        <v>5</v>
      </c>
      <c r="BH15" s="8">
        <v>670</v>
      </c>
      <c r="BI15" s="82">
        <v>5</v>
      </c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</row>
    <row r="16" spans="1:160" s="13" customFormat="1" ht="12.75">
      <c r="A16" s="81" t="s">
        <v>19</v>
      </c>
      <c r="B16" s="15">
        <v>15549</v>
      </c>
      <c r="C16" s="15">
        <v>1</v>
      </c>
      <c r="D16" s="15">
        <v>20103</v>
      </c>
      <c r="E16" s="15">
        <v>0</v>
      </c>
      <c r="F16" s="14">
        <v>16417</v>
      </c>
      <c r="G16" s="14">
        <v>5</v>
      </c>
      <c r="H16" s="14">
        <v>15146</v>
      </c>
      <c r="I16" s="14">
        <v>2</v>
      </c>
      <c r="J16" s="14">
        <v>13696</v>
      </c>
      <c r="K16" s="14">
        <v>1</v>
      </c>
      <c r="L16" s="14">
        <v>16485</v>
      </c>
      <c r="M16" s="14">
        <v>0</v>
      </c>
      <c r="N16" s="15">
        <v>9822</v>
      </c>
      <c r="O16" s="15">
        <v>21</v>
      </c>
      <c r="P16" s="15">
        <v>5056</v>
      </c>
      <c r="Q16" s="15">
        <v>10</v>
      </c>
      <c r="R16" s="14">
        <v>2368</v>
      </c>
      <c r="S16" s="14">
        <v>1</v>
      </c>
      <c r="T16" s="16">
        <v>1187</v>
      </c>
      <c r="U16" s="16">
        <v>3</v>
      </c>
      <c r="V16" s="14">
        <v>1714</v>
      </c>
      <c r="W16" s="14">
        <v>0</v>
      </c>
      <c r="X16" s="14">
        <v>1530</v>
      </c>
      <c r="Y16" s="14">
        <v>0</v>
      </c>
      <c r="Z16" s="15">
        <v>60900</v>
      </c>
      <c r="AA16" s="15">
        <v>3</v>
      </c>
      <c r="AB16" s="15">
        <v>80307</v>
      </c>
      <c r="AC16" s="15">
        <v>3</v>
      </c>
      <c r="AD16" s="14">
        <v>71344</v>
      </c>
      <c r="AE16" s="15">
        <v>8</v>
      </c>
      <c r="AF16" s="16">
        <v>61029</v>
      </c>
      <c r="AG16" s="5">
        <v>6</v>
      </c>
      <c r="AH16" s="15">
        <v>53843</v>
      </c>
      <c r="AI16" s="15">
        <v>1</v>
      </c>
      <c r="AJ16" s="15">
        <v>59590</v>
      </c>
      <c r="AK16" s="15">
        <v>0</v>
      </c>
      <c r="AL16" s="15">
        <v>39</v>
      </c>
      <c r="AM16" s="15">
        <v>0</v>
      </c>
      <c r="AN16" s="15">
        <v>1</v>
      </c>
      <c r="AO16" s="15">
        <v>0</v>
      </c>
      <c r="AP16" s="15">
        <v>9</v>
      </c>
      <c r="AQ16" s="17">
        <v>0</v>
      </c>
      <c r="AR16" s="17">
        <v>1</v>
      </c>
      <c r="AS16" s="17">
        <v>0</v>
      </c>
      <c r="AT16" s="17">
        <v>9</v>
      </c>
      <c r="AU16" s="17">
        <v>0</v>
      </c>
      <c r="AV16" s="17">
        <v>3</v>
      </c>
      <c r="AW16" s="17">
        <v>1</v>
      </c>
      <c r="AX16" s="15">
        <v>107</v>
      </c>
      <c r="AY16" s="15">
        <v>0</v>
      </c>
      <c r="AZ16" s="15">
        <v>96</v>
      </c>
      <c r="BA16" s="15">
        <v>0</v>
      </c>
      <c r="BB16" s="15">
        <v>71</v>
      </c>
      <c r="BC16" s="17">
        <v>0</v>
      </c>
      <c r="BD16" s="17">
        <v>118</v>
      </c>
      <c r="BE16" s="17">
        <v>0</v>
      </c>
      <c r="BF16" s="17">
        <v>92</v>
      </c>
      <c r="BG16" s="17">
        <v>0</v>
      </c>
      <c r="BH16" s="17">
        <v>173</v>
      </c>
      <c r="BI16" s="83">
        <v>0</v>
      </c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</row>
    <row r="17" spans="1:160" ht="12.75">
      <c r="A17" s="81" t="s">
        <v>20</v>
      </c>
      <c r="B17" s="11">
        <v>331979</v>
      </c>
      <c r="C17" s="11">
        <v>2</v>
      </c>
      <c r="D17" s="11">
        <v>337608</v>
      </c>
      <c r="E17" s="11">
        <v>3</v>
      </c>
      <c r="F17" s="7">
        <v>357922</v>
      </c>
      <c r="G17" s="7">
        <v>3</v>
      </c>
      <c r="H17" s="7">
        <v>367450</v>
      </c>
      <c r="I17" s="7">
        <v>0</v>
      </c>
      <c r="J17" s="7">
        <v>410508</v>
      </c>
      <c r="K17" s="7">
        <v>7</v>
      </c>
      <c r="L17" s="7">
        <v>427523</v>
      </c>
      <c r="M17" s="7">
        <v>8</v>
      </c>
      <c r="N17" s="11">
        <v>51161</v>
      </c>
      <c r="O17" s="11">
        <v>43</v>
      </c>
      <c r="P17" s="11">
        <v>45902</v>
      </c>
      <c r="Q17" s="11">
        <v>34</v>
      </c>
      <c r="R17" s="7">
        <v>66501</v>
      </c>
      <c r="S17" s="7">
        <v>71</v>
      </c>
      <c r="T17" s="9">
        <v>89764</v>
      </c>
      <c r="U17" s="9">
        <v>127</v>
      </c>
      <c r="V17" s="7">
        <v>76246</v>
      </c>
      <c r="W17" s="7">
        <v>29</v>
      </c>
      <c r="X17" s="7">
        <v>55703</v>
      </c>
      <c r="Y17" s="7">
        <v>21</v>
      </c>
      <c r="Z17" s="11">
        <v>558071</v>
      </c>
      <c r="AA17" s="11">
        <v>18</v>
      </c>
      <c r="AB17" s="11">
        <v>521084</v>
      </c>
      <c r="AC17" s="11">
        <v>2</v>
      </c>
      <c r="AD17" s="7">
        <v>603281</v>
      </c>
      <c r="AE17" s="11">
        <v>0</v>
      </c>
      <c r="AF17" s="9">
        <v>604076</v>
      </c>
      <c r="AG17" s="12">
        <v>0</v>
      </c>
      <c r="AH17" s="11">
        <v>832190</v>
      </c>
      <c r="AI17" s="11">
        <v>8</v>
      </c>
      <c r="AJ17" s="11">
        <v>1041042</v>
      </c>
      <c r="AK17" s="11">
        <v>40</v>
      </c>
      <c r="AL17" s="11">
        <v>0</v>
      </c>
      <c r="AM17" s="11">
        <v>0</v>
      </c>
      <c r="AN17" s="11">
        <v>0</v>
      </c>
      <c r="AO17" s="11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11">
        <v>2940</v>
      </c>
      <c r="AY17" s="11">
        <v>3</v>
      </c>
      <c r="AZ17" s="11">
        <v>3068</v>
      </c>
      <c r="BA17" s="11">
        <v>99</v>
      </c>
      <c r="BB17" s="8">
        <v>3190</v>
      </c>
      <c r="BC17" s="11">
        <v>0</v>
      </c>
      <c r="BD17" s="8">
        <v>4328</v>
      </c>
      <c r="BE17" s="8">
        <v>0</v>
      </c>
      <c r="BF17" s="8">
        <v>4763</v>
      </c>
      <c r="BG17" s="8">
        <v>6</v>
      </c>
      <c r="BH17" s="8">
        <v>3676</v>
      </c>
      <c r="BI17" s="82">
        <v>6</v>
      </c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</row>
    <row r="18" spans="1:160" s="13" customFormat="1" ht="12.75">
      <c r="A18" s="81" t="s">
        <v>21</v>
      </c>
      <c r="B18" s="15">
        <v>246957</v>
      </c>
      <c r="C18" s="15">
        <v>46</v>
      </c>
      <c r="D18" s="15">
        <v>240017</v>
      </c>
      <c r="E18" s="15">
        <v>33</v>
      </c>
      <c r="F18" s="14">
        <v>215717</v>
      </c>
      <c r="G18" s="14">
        <v>43</v>
      </c>
      <c r="H18" s="14">
        <v>224223</v>
      </c>
      <c r="I18" s="14">
        <v>21</v>
      </c>
      <c r="J18" s="14">
        <v>215111</v>
      </c>
      <c r="K18" s="14">
        <v>27</v>
      </c>
      <c r="L18" s="14">
        <v>166882</v>
      </c>
      <c r="M18" s="14">
        <v>27</v>
      </c>
      <c r="N18" s="15">
        <v>35863</v>
      </c>
      <c r="O18" s="15">
        <v>0</v>
      </c>
      <c r="P18" s="15">
        <v>30168</v>
      </c>
      <c r="Q18" s="15">
        <v>0</v>
      </c>
      <c r="R18" s="14">
        <v>18921</v>
      </c>
      <c r="S18" s="17">
        <v>0</v>
      </c>
      <c r="T18" s="16">
        <v>33401</v>
      </c>
      <c r="U18" s="18" t="s">
        <v>52</v>
      </c>
      <c r="V18" s="17">
        <v>26819</v>
      </c>
      <c r="W18" s="17">
        <v>1</v>
      </c>
      <c r="X18" s="17">
        <v>11582</v>
      </c>
      <c r="Y18" s="17">
        <v>1</v>
      </c>
      <c r="Z18" s="15">
        <v>1116883</v>
      </c>
      <c r="AA18" s="15">
        <v>178</v>
      </c>
      <c r="AB18" s="15">
        <v>1191035</v>
      </c>
      <c r="AC18" s="15">
        <v>76</v>
      </c>
      <c r="AD18" s="14">
        <v>1043021</v>
      </c>
      <c r="AE18" s="15">
        <v>65</v>
      </c>
      <c r="AF18" s="16">
        <v>1275035</v>
      </c>
      <c r="AG18" s="5">
        <v>48</v>
      </c>
      <c r="AH18" s="15">
        <v>1212678</v>
      </c>
      <c r="AI18" s="15">
        <v>36</v>
      </c>
      <c r="AJ18" s="15">
        <v>994585</v>
      </c>
      <c r="AK18" s="15">
        <v>35</v>
      </c>
      <c r="AL18" s="15">
        <v>13</v>
      </c>
      <c r="AM18" s="15">
        <v>3</v>
      </c>
      <c r="AN18" s="15">
        <v>1</v>
      </c>
      <c r="AO18" s="15">
        <v>0</v>
      </c>
      <c r="AP18" s="15">
        <v>1</v>
      </c>
      <c r="AQ18" s="15">
        <v>0</v>
      </c>
      <c r="AR18" s="15">
        <v>12</v>
      </c>
      <c r="AS18" s="15">
        <v>3</v>
      </c>
      <c r="AT18" s="15">
        <v>3</v>
      </c>
      <c r="AU18" s="15">
        <v>0</v>
      </c>
      <c r="AV18" s="15">
        <v>2</v>
      </c>
      <c r="AW18" s="15">
        <v>0</v>
      </c>
      <c r="AX18" s="15">
        <v>2395</v>
      </c>
      <c r="AY18" s="15">
        <v>5</v>
      </c>
      <c r="AZ18" s="15">
        <v>2011</v>
      </c>
      <c r="BA18" s="15">
        <v>4</v>
      </c>
      <c r="BB18" s="15">
        <v>1583</v>
      </c>
      <c r="BC18" s="15">
        <v>4</v>
      </c>
      <c r="BD18" s="15">
        <v>2557</v>
      </c>
      <c r="BE18" s="15">
        <v>2</v>
      </c>
      <c r="BF18" s="15">
        <v>2686</v>
      </c>
      <c r="BG18" s="15">
        <v>1</v>
      </c>
      <c r="BH18" s="15">
        <v>1307</v>
      </c>
      <c r="BI18" s="80">
        <v>1</v>
      </c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</row>
    <row r="19" spans="1:160" ht="12.75">
      <c r="A19" s="81" t="s">
        <v>22</v>
      </c>
      <c r="B19" s="8">
        <v>342870</v>
      </c>
      <c r="C19" s="8">
        <v>17</v>
      </c>
      <c r="D19" s="8">
        <v>334699</v>
      </c>
      <c r="E19" s="8">
        <v>24</v>
      </c>
      <c r="F19" s="7">
        <v>284548</v>
      </c>
      <c r="G19" s="7">
        <v>28</v>
      </c>
      <c r="H19" s="7">
        <v>310227</v>
      </c>
      <c r="I19" s="7">
        <v>51</v>
      </c>
      <c r="J19" s="7">
        <v>338708</v>
      </c>
      <c r="K19" s="7">
        <v>58</v>
      </c>
      <c r="L19" s="7">
        <v>355104</v>
      </c>
      <c r="M19" s="7">
        <v>56</v>
      </c>
      <c r="N19" s="8">
        <v>146</v>
      </c>
      <c r="O19" s="8">
        <v>0</v>
      </c>
      <c r="P19" s="8">
        <v>192</v>
      </c>
      <c r="Q19" s="8">
        <v>0</v>
      </c>
      <c r="R19" s="7">
        <v>210</v>
      </c>
      <c r="S19" s="11">
        <v>0</v>
      </c>
      <c r="T19" s="9">
        <v>247</v>
      </c>
      <c r="U19" s="12">
        <v>0</v>
      </c>
      <c r="V19" s="11">
        <v>216</v>
      </c>
      <c r="W19" s="11">
        <v>0</v>
      </c>
      <c r="X19" s="11">
        <v>141</v>
      </c>
      <c r="Y19" s="11">
        <v>0</v>
      </c>
      <c r="Z19" s="8">
        <v>1548102</v>
      </c>
      <c r="AA19" s="8">
        <v>133</v>
      </c>
      <c r="AB19" s="8">
        <v>1480308</v>
      </c>
      <c r="AC19" s="8">
        <v>165</v>
      </c>
      <c r="AD19" s="7">
        <v>1364166</v>
      </c>
      <c r="AE19" s="8">
        <v>188</v>
      </c>
      <c r="AF19" s="9">
        <v>1484149</v>
      </c>
      <c r="AG19" s="10">
        <v>154</v>
      </c>
      <c r="AH19" s="8">
        <v>1484315</v>
      </c>
      <c r="AI19" s="8">
        <v>136</v>
      </c>
      <c r="AJ19" s="8">
        <v>1634613</v>
      </c>
      <c r="AK19" s="8">
        <v>164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1783</v>
      </c>
      <c r="AY19" s="8">
        <v>7</v>
      </c>
      <c r="AZ19" s="8">
        <v>2979</v>
      </c>
      <c r="BA19" s="8">
        <v>5</v>
      </c>
      <c r="BB19" s="8">
        <v>2566</v>
      </c>
      <c r="BC19" s="8">
        <v>13</v>
      </c>
      <c r="BD19" s="8">
        <v>1248</v>
      </c>
      <c r="BE19" s="8">
        <v>10</v>
      </c>
      <c r="BF19" s="8">
        <v>1310</v>
      </c>
      <c r="BG19" s="8">
        <v>17</v>
      </c>
      <c r="BH19" s="8">
        <v>2114</v>
      </c>
      <c r="BI19" s="82">
        <v>14</v>
      </c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</row>
    <row r="20" spans="1:160" s="13" customFormat="1" ht="12.75">
      <c r="A20" s="81" t="s">
        <v>23</v>
      </c>
      <c r="B20" s="15">
        <v>416725</v>
      </c>
      <c r="C20" s="15">
        <v>4</v>
      </c>
      <c r="D20" s="15">
        <f>329742+188936</f>
        <v>518678</v>
      </c>
      <c r="E20" s="15">
        <v>5</v>
      </c>
      <c r="F20" s="14">
        <f>324255+169883</f>
        <v>494138</v>
      </c>
      <c r="G20" s="14">
        <v>5</v>
      </c>
      <c r="H20" s="14">
        <v>544711</v>
      </c>
      <c r="I20" s="14">
        <v>0</v>
      </c>
      <c r="J20" s="14">
        <f>343214+207431</f>
        <v>550645</v>
      </c>
      <c r="K20" s="14">
        <v>2</v>
      </c>
      <c r="L20" s="14">
        <v>591231</v>
      </c>
      <c r="M20" s="14">
        <v>1</v>
      </c>
      <c r="N20" s="15">
        <v>217</v>
      </c>
      <c r="O20" s="15">
        <v>1</v>
      </c>
      <c r="P20" s="15">
        <v>346</v>
      </c>
      <c r="Q20" s="15">
        <v>0</v>
      </c>
      <c r="R20" s="14">
        <v>802</v>
      </c>
      <c r="S20" s="17">
        <v>0</v>
      </c>
      <c r="T20" s="16">
        <v>1091</v>
      </c>
      <c r="U20" s="18">
        <v>0</v>
      </c>
      <c r="V20" s="17">
        <v>864</v>
      </c>
      <c r="W20" s="17">
        <v>0</v>
      </c>
      <c r="X20" s="17">
        <v>701</v>
      </c>
      <c r="Y20" s="17">
        <v>0</v>
      </c>
      <c r="Z20" s="15">
        <f>99098+174896</f>
        <v>273994</v>
      </c>
      <c r="AA20" s="15">
        <v>0</v>
      </c>
      <c r="AB20" s="15">
        <f>136825+215555</f>
        <v>352380</v>
      </c>
      <c r="AC20" s="15">
        <v>0</v>
      </c>
      <c r="AD20" s="14">
        <f>162290+315383</f>
        <v>477673</v>
      </c>
      <c r="AE20" s="15">
        <v>1</v>
      </c>
      <c r="AF20" s="16">
        <v>528409</v>
      </c>
      <c r="AG20" s="5">
        <v>6</v>
      </c>
      <c r="AH20" s="15">
        <f>208813+425565</f>
        <v>634378</v>
      </c>
      <c r="AI20" s="15">
        <v>3</v>
      </c>
      <c r="AJ20" s="15">
        <v>236452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f>5262+738</f>
        <v>6000</v>
      </c>
      <c r="AY20" s="15">
        <v>0</v>
      </c>
      <c r="AZ20" s="15">
        <f>5575+615</f>
        <v>6190</v>
      </c>
      <c r="BA20" s="15">
        <v>0</v>
      </c>
      <c r="BB20" s="15">
        <f>3024+966</f>
        <v>3990</v>
      </c>
      <c r="BC20" s="15">
        <v>0</v>
      </c>
      <c r="BD20" s="15">
        <v>5129</v>
      </c>
      <c r="BE20" s="15">
        <v>2</v>
      </c>
      <c r="BF20" s="15">
        <f>3080+2887</f>
        <v>5967</v>
      </c>
      <c r="BG20" s="15">
        <v>0</v>
      </c>
      <c r="BH20" s="15">
        <v>6307</v>
      </c>
      <c r="BI20" s="80">
        <v>0</v>
      </c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</row>
    <row r="21" spans="1:160" ht="12.75">
      <c r="A21" s="81" t="s">
        <v>24</v>
      </c>
      <c r="B21" s="11">
        <v>70505</v>
      </c>
      <c r="C21" s="11">
        <v>4</v>
      </c>
      <c r="D21" s="11">
        <v>64817</v>
      </c>
      <c r="E21" s="11">
        <v>5</v>
      </c>
      <c r="F21" s="7">
        <v>58767</v>
      </c>
      <c r="G21" s="11">
        <v>0</v>
      </c>
      <c r="H21" s="11">
        <v>98258</v>
      </c>
      <c r="I21" s="11">
        <v>1</v>
      </c>
      <c r="J21" s="11">
        <v>72170</v>
      </c>
      <c r="K21" s="11">
        <v>6</v>
      </c>
      <c r="L21" s="11">
        <v>78292</v>
      </c>
      <c r="M21" s="11">
        <v>4</v>
      </c>
      <c r="N21" s="11">
        <v>214299</v>
      </c>
      <c r="O21" s="11">
        <v>25</v>
      </c>
      <c r="P21" s="11">
        <v>230683</v>
      </c>
      <c r="Q21" s="11">
        <v>28</v>
      </c>
      <c r="R21" s="7">
        <v>199842</v>
      </c>
      <c r="S21" s="7">
        <v>16</v>
      </c>
      <c r="T21" s="9">
        <v>160653</v>
      </c>
      <c r="U21" s="9">
        <v>17</v>
      </c>
      <c r="V21" s="7">
        <v>131476</v>
      </c>
      <c r="W21" s="7">
        <v>10</v>
      </c>
      <c r="X21" s="7">
        <v>97215</v>
      </c>
      <c r="Y21" s="7">
        <v>6</v>
      </c>
      <c r="Z21" s="11">
        <v>91421</v>
      </c>
      <c r="AA21" s="11">
        <v>0</v>
      </c>
      <c r="AB21" s="11">
        <v>89151</v>
      </c>
      <c r="AC21" s="11">
        <v>4</v>
      </c>
      <c r="AD21" s="7">
        <v>96775</v>
      </c>
      <c r="AE21" s="11">
        <v>0</v>
      </c>
      <c r="AF21" s="9">
        <v>205496</v>
      </c>
      <c r="AG21" s="12">
        <v>5</v>
      </c>
      <c r="AH21" s="11">
        <v>235447</v>
      </c>
      <c r="AI21" s="11">
        <v>63</v>
      </c>
      <c r="AJ21" s="11">
        <v>236464</v>
      </c>
      <c r="AK21" s="11">
        <v>80</v>
      </c>
      <c r="AL21" s="11">
        <v>0</v>
      </c>
      <c r="AM21" s="11">
        <v>0</v>
      </c>
      <c r="AN21" s="11">
        <v>0</v>
      </c>
      <c r="AO21" s="11">
        <v>0</v>
      </c>
      <c r="AP21" s="8">
        <v>2</v>
      </c>
      <c r="AQ21" s="8">
        <v>2</v>
      </c>
      <c r="AR21" s="8">
        <v>101</v>
      </c>
      <c r="AS21" s="8">
        <v>5</v>
      </c>
      <c r="AT21" s="8">
        <v>1</v>
      </c>
      <c r="AU21" s="8">
        <v>0</v>
      </c>
      <c r="AV21" s="8">
        <v>89</v>
      </c>
      <c r="AW21" s="8">
        <v>5</v>
      </c>
      <c r="AX21" s="11">
        <v>395</v>
      </c>
      <c r="AY21" s="11">
        <v>3</v>
      </c>
      <c r="AZ21" s="11">
        <v>340</v>
      </c>
      <c r="BA21" s="11">
        <v>4</v>
      </c>
      <c r="BB21" s="8">
        <v>358</v>
      </c>
      <c r="BC21" s="11">
        <v>0</v>
      </c>
      <c r="BD21" s="8">
        <v>384</v>
      </c>
      <c r="BE21" s="8">
        <v>2</v>
      </c>
      <c r="BF21" s="8">
        <v>983</v>
      </c>
      <c r="BG21" s="8">
        <v>0</v>
      </c>
      <c r="BH21" s="8">
        <v>1211</v>
      </c>
      <c r="BI21" s="82">
        <v>33</v>
      </c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</row>
    <row r="22" spans="1:160" s="13" customFormat="1" ht="12.75" customHeight="1">
      <c r="A22" s="81" t="s">
        <v>25</v>
      </c>
      <c r="B22" s="15">
        <v>723128</v>
      </c>
      <c r="C22" s="15">
        <v>84</v>
      </c>
      <c r="D22" s="15">
        <v>787179</v>
      </c>
      <c r="E22" s="15">
        <v>81</v>
      </c>
      <c r="F22" s="14">
        <v>583103</v>
      </c>
      <c r="G22" s="14">
        <v>62</v>
      </c>
      <c r="H22" s="14">
        <v>591989</v>
      </c>
      <c r="I22" s="14">
        <v>49</v>
      </c>
      <c r="J22" s="14">
        <v>582347</v>
      </c>
      <c r="K22" s="14">
        <v>84</v>
      </c>
      <c r="L22" s="14">
        <v>139819</v>
      </c>
      <c r="M22" s="14">
        <v>15</v>
      </c>
      <c r="N22" s="15">
        <v>47344</v>
      </c>
      <c r="O22" s="15">
        <v>8</v>
      </c>
      <c r="P22" s="15">
        <v>36859</v>
      </c>
      <c r="Q22" s="15">
        <v>0</v>
      </c>
      <c r="R22" s="14">
        <v>44319</v>
      </c>
      <c r="S22" s="14">
        <v>11</v>
      </c>
      <c r="T22" s="16">
        <v>24237</v>
      </c>
      <c r="U22" s="16">
        <v>0</v>
      </c>
      <c r="V22" s="14">
        <v>16466</v>
      </c>
      <c r="W22" s="14">
        <v>0</v>
      </c>
      <c r="X22" s="14">
        <v>12023</v>
      </c>
      <c r="Y22" s="14">
        <v>5</v>
      </c>
      <c r="Z22" s="15">
        <v>1922624</v>
      </c>
      <c r="AA22" s="15">
        <v>112</v>
      </c>
      <c r="AB22" s="15">
        <v>2160932</v>
      </c>
      <c r="AC22" s="15">
        <v>197</v>
      </c>
      <c r="AD22" s="14">
        <v>1593903</v>
      </c>
      <c r="AE22" s="15">
        <v>200</v>
      </c>
      <c r="AF22" s="16">
        <v>1629997</v>
      </c>
      <c r="AG22" s="5">
        <v>182</v>
      </c>
      <c r="AH22" s="15">
        <v>1501726</v>
      </c>
      <c r="AI22" s="15">
        <v>329</v>
      </c>
      <c r="AJ22" s="15">
        <v>376234</v>
      </c>
      <c r="AK22" s="15">
        <v>88</v>
      </c>
      <c r="AL22" s="15">
        <v>3</v>
      </c>
      <c r="AM22" s="15">
        <v>0</v>
      </c>
      <c r="AN22" s="15">
        <v>7</v>
      </c>
      <c r="AO22" s="15">
        <v>0</v>
      </c>
      <c r="AP22" s="15">
        <v>3</v>
      </c>
      <c r="AQ22" s="15">
        <v>0</v>
      </c>
      <c r="AR22" s="15">
        <v>23</v>
      </c>
      <c r="AS22" s="15">
        <v>0</v>
      </c>
      <c r="AT22" s="15">
        <v>1</v>
      </c>
      <c r="AU22" s="15">
        <v>0</v>
      </c>
      <c r="AV22" s="15">
        <v>2</v>
      </c>
      <c r="AW22" s="15">
        <v>0</v>
      </c>
      <c r="AX22" s="15">
        <v>9328</v>
      </c>
      <c r="AY22" s="15">
        <v>25</v>
      </c>
      <c r="AZ22" s="15">
        <v>11029</v>
      </c>
      <c r="BA22" s="15">
        <v>19</v>
      </c>
      <c r="BB22" s="15">
        <v>8872</v>
      </c>
      <c r="BC22" s="15">
        <v>16</v>
      </c>
      <c r="BD22" s="15">
        <v>6049</v>
      </c>
      <c r="BE22" s="15">
        <v>8</v>
      </c>
      <c r="BF22" s="15">
        <v>10789</v>
      </c>
      <c r="BG22" s="15">
        <v>26</v>
      </c>
      <c r="BH22" s="15">
        <v>1327</v>
      </c>
      <c r="BI22" s="80">
        <v>4</v>
      </c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</row>
    <row r="23" spans="1:160" ht="12.75" customHeight="1">
      <c r="A23" s="81" t="s">
        <v>26</v>
      </c>
      <c r="B23" s="8">
        <v>364147</v>
      </c>
      <c r="C23" s="8">
        <v>1</v>
      </c>
      <c r="D23" s="8">
        <v>371714</v>
      </c>
      <c r="E23" s="8">
        <v>4</v>
      </c>
      <c r="F23" s="7">
        <v>373945</v>
      </c>
      <c r="G23" s="7">
        <v>2</v>
      </c>
      <c r="H23" s="7">
        <v>260938</v>
      </c>
      <c r="I23" s="7">
        <v>0</v>
      </c>
      <c r="J23" s="7">
        <v>360743</v>
      </c>
      <c r="K23" s="7">
        <v>10</v>
      </c>
      <c r="L23" s="7">
        <v>375122</v>
      </c>
      <c r="M23" s="7">
        <v>11</v>
      </c>
      <c r="N23" s="8">
        <v>1804</v>
      </c>
      <c r="O23" s="8">
        <v>4</v>
      </c>
      <c r="P23" s="8">
        <v>2046</v>
      </c>
      <c r="Q23" s="8">
        <v>5</v>
      </c>
      <c r="R23" s="7">
        <v>2299</v>
      </c>
      <c r="S23" s="7">
        <v>7</v>
      </c>
      <c r="T23" s="9">
        <v>1993</v>
      </c>
      <c r="U23" s="9">
        <v>2</v>
      </c>
      <c r="V23" s="7">
        <v>2036</v>
      </c>
      <c r="W23" s="7">
        <v>3</v>
      </c>
      <c r="X23" s="7">
        <v>1604</v>
      </c>
      <c r="Y23" s="7">
        <v>0</v>
      </c>
      <c r="Z23" s="8">
        <v>7090505</v>
      </c>
      <c r="AA23" s="8">
        <v>192</v>
      </c>
      <c r="AB23" s="8">
        <v>6661458</v>
      </c>
      <c r="AC23" s="8">
        <v>180</v>
      </c>
      <c r="AD23" s="7">
        <v>6035129</v>
      </c>
      <c r="AE23" s="8">
        <v>122</v>
      </c>
      <c r="AF23" s="9">
        <v>5034506</v>
      </c>
      <c r="AG23" s="10">
        <v>128</v>
      </c>
      <c r="AH23" s="8">
        <v>5685603</v>
      </c>
      <c r="AI23" s="8">
        <v>47</v>
      </c>
      <c r="AJ23" s="8">
        <v>6321168</v>
      </c>
      <c r="AK23" s="8">
        <v>62</v>
      </c>
      <c r="AL23" s="8">
        <v>2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37</v>
      </c>
      <c r="AS23" s="8">
        <v>3</v>
      </c>
      <c r="AT23" s="8">
        <v>2</v>
      </c>
      <c r="AU23" s="8">
        <v>0</v>
      </c>
      <c r="AV23" s="8">
        <v>1</v>
      </c>
      <c r="AW23" s="8">
        <v>0</v>
      </c>
      <c r="AX23" s="8">
        <v>10030</v>
      </c>
      <c r="AY23" s="8">
        <v>24</v>
      </c>
      <c r="AZ23" s="8">
        <v>7810</v>
      </c>
      <c r="BA23" s="8">
        <v>13</v>
      </c>
      <c r="BB23" s="8">
        <v>5353</v>
      </c>
      <c r="BC23" s="8">
        <v>6</v>
      </c>
      <c r="BD23" s="8">
        <v>5336</v>
      </c>
      <c r="BE23" s="8">
        <v>7</v>
      </c>
      <c r="BF23" s="8">
        <v>8212</v>
      </c>
      <c r="BG23" s="8">
        <v>18</v>
      </c>
      <c r="BH23" s="8">
        <v>7034</v>
      </c>
      <c r="BI23" s="82">
        <v>8</v>
      </c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</row>
    <row r="24" spans="1:160" s="13" customFormat="1" ht="12.75" customHeight="1">
      <c r="A24" s="81" t="s">
        <v>27</v>
      </c>
      <c r="B24" s="15">
        <v>549421</v>
      </c>
      <c r="C24" s="15">
        <v>148</v>
      </c>
      <c r="D24" s="15">
        <v>565568</v>
      </c>
      <c r="E24" s="15">
        <v>134</v>
      </c>
      <c r="F24" s="14">
        <v>305438</v>
      </c>
      <c r="G24" s="14">
        <v>107</v>
      </c>
      <c r="H24" s="14">
        <v>290705</v>
      </c>
      <c r="I24" s="14">
        <v>92</v>
      </c>
      <c r="J24" s="14">
        <v>488743</v>
      </c>
      <c r="K24" s="14">
        <v>91</v>
      </c>
      <c r="L24" s="14">
        <v>535012</v>
      </c>
      <c r="M24" s="14">
        <v>89</v>
      </c>
      <c r="N24" s="15">
        <v>105312</v>
      </c>
      <c r="O24" s="15">
        <v>53</v>
      </c>
      <c r="P24" s="15">
        <v>87628</v>
      </c>
      <c r="Q24" s="15">
        <v>26</v>
      </c>
      <c r="R24" s="14">
        <v>87165</v>
      </c>
      <c r="S24" s="17">
        <v>31</v>
      </c>
      <c r="T24" s="16">
        <v>91851</v>
      </c>
      <c r="U24" s="18">
        <v>109</v>
      </c>
      <c r="V24" s="17">
        <v>76538</v>
      </c>
      <c r="W24" s="17">
        <v>43</v>
      </c>
      <c r="X24" s="17">
        <v>73129</v>
      </c>
      <c r="Y24" s="17">
        <v>39</v>
      </c>
      <c r="Z24" s="15">
        <v>803951</v>
      </c>
      <c r="AA24" s="15">
        <v>234</v>
      </c>
      <c r="AB24" s="15">
        <v>865777</v>
      </c>
      <c r="AC24" s="15">
        <v>263</v>
      </c>
      <c r="AD24" s="14">
        <v>578177</v>
      </c>
      <c r="AE24" s="15">
        <v>238</v>
      </c>
      <c r="AF24" s="16">
        <v>578783</v>
      </c>
      <c r="AG24" s="5">
        <v>182</v>
      </c>
      <c r="AH24" s="15">
        <v>902708</v>
      </c>
      <c r="AI24" s="15">
        <v>313</v>
      </c>
      <c r="AJ24" s="15">
        <v>1312395</v>
      </c>
      <c r="AK24" s="15">
        <v>213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8329</v>
      </c>
      <c r="AY24" s="15">
        <v>42</v>
      </c>
      <c r="AZ24" s="15">
        <v>7381</v>
      </c>
      <c r="BA24" s="15">
        <v>17</v>
      </c>
      <c r="BB24" s="15">
        <v>5168</v>
      </c>
      <c r="BC24" s="15">
        <v>15</v>
      </c>
      <c r="BD24" s="15">
        <v>3851</v>
      </c>
      <c r="BE24" s="15">
        <v>12</v>
      </c>
      <c r="BF24" s="15">
        <v>12325</v>
      </c>
      <c r="BG24" s="15">
        <v>4</v>
      </c>
      <c r="BH24" s="15">
        <v>14055</v>
      </c>
      <c r="BI24" s="80">
        <v>11</v>
      </c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</row>
    <row r="25" spans="1:160" s="2" customFormat="1" ht="12.75" customHeight="1">
      <c r="A25" s="81" t="s">
        <v>28</v>
      </c>
      <c r="B25" s="8">
        <v>990299</v>
      </c>
      <c r="C25" s="8">
        <v>401</v>
      </c>
      <c r="D25" s="8">
        <v>640056</v>
      </c>
      <c r="E25" s="8">
        <v>39</v>
      </c>
      <c r="F25" s="7">
        <v>813445</v>
      </c>
      <c r="G25" s="7">
        <v>12</v>
      </c>
      <c r="H25" s="7">
        <v>507046</v>
      </c>
      <c r="I25" s="7">
        <v>4</v>
      </c>
      <c r="J25" s="7">
        <v>457001</v>
      </c>
      <c r="K25" s="7">
        <v>1</v>
      </c>
      <c r="L25" s="7">
        <v>527047</v>
      </c>
      <c r="M25" s="7">
        <v>0</v>
      </c>
      <c r="N25" s="8">
        <v>67333</v>
      </c>
      <c r="O25" s="8">
        <v>148</v>
      </c>
      <c r="P25" s="8">
        <v>93818</v>
      </c>
      <c r="Q25" s="8">
        <v>227</v>
      </c>
      <c r="R25" s="7">
        <v>139198</v>
      </c>
      <c r="S25" s="7">
        <v>200</v>
      </c>
      <c r="T25" s="9">
        <v>96577</v>
      </c>
      <c r="U25" s="9">
        <v>118</v>
      </c>
      <c r="V25" s="7">
        <v>58517</v>
      </c>
      <c r="W25" s="7">
        <v>96</v>
      </c>
      <c r="X25" s="7">
        <v>43676</v>
      </c>
      <c r="Y25" s="7">
        <v>70</v>
      </c>
      <c r="Z25" s="8">
        <v>875808</v>
      </c>
      <c r="AA25" s="8">
        <v>620</v>
      </c>
      <c r="AB25" s="8">
        <v>1067692</v>
      </c>
      <c r="AC25" s="8">
        <v>175</v>
      </c>
      <c r="AD25" s="7">
        <v>796617</v>
      </c>
      <c r="AE25" s="8">
        <v>88</v>
      </c>
      <c r="AF25" s="9">
        <v>571947</v>
      </c>
      <c r="AG25" s="10">
        <v>28</v>
      </c>
      <c r="AH25" s="8">
        <v>690695</v>
      </c>
      <c r="AI25" s="8">
        <v>5</v>
      </c>
      <c r="AJ25" s="8">
        <v>883979</v>
      </c>
      <c r="AK25" s="8">
        <v>1</v>
      </c>
      <c r="AL25" s="8">
        <v>24</v>
      </c>
      <c r="AM25" s="8">
        <v>0</v>
      </c>
      <c r="AN25" s="8">
        <v>4</v>
      </c>
      <c r="AO25" s="8">
        <v>0</v>
      </c>
      <c r="AP25" s="8">
        <v>0</v>
      </c>
      <c r="AQ25" s="8">
        <v>0</v>
      </c>
      <c r="AR25" s="8">
        <v>6</v>
      </c>
      <c r="AS25" s="8">
        <v>0</v>
      </c>
      <c r="AT25" s="8">
        <v>3</v>
      </c>
      <c r="AU25" s="8">
        <v>0</v>
      </c>
      <c r="AV25" s="8">
        <v>0</v>
      </c>
      <c r="AW25" s="8">
        <v>0</v>
      </c>
      <c r="AX25" s="8">
        <v>7207</v>
      </c>
      <c r="AY25" s="8">
        <v>34</v>
      </c>
      <c r="AZ25" s="8">
        <v>7488</v>
      </c>
      <c r="BA25" s="8">
        <v>30</v>
      </c>
      <c r="BB25" s="8">
        <v>5446</v>
      </c>
      <c r="BC25" s="8">
        <v>36</v>
      </c>
      <c r="BD25" s="8">
        <v>5994</v>
      </c>
      <c r="BE25" s="8">
        <v>30</v>
      </c>
      <c r="BF25" s="8">
        <v>6175</v>
      </c>
      <c r="BG25" s="8">
        <v>21</v>
      </c>
      <c r="BH25" s="8">
        <v>5934</v>
      </c>
      <c r="BI25" s="82">
        <v>13</v>
      </c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</row>
    <row r="26" spans="1:160" s="13" customFormat="1" ht="12.75" customHeight="1">
      <c r="A26" s="81" t="s">
        <v>29</v>
      </c>
      <c r="B26" s="15">
        <v>17426</v>
      </c>
      <c r="C26" s="15">
        <v>4</v>
      </c>
      <c r="D26" s="15">
        <v>20614</v>
      </c>
      <c r="E26" s="15">
        <v>9</v>
      </c>
      <c r="F26" s="14">
        <v>13869</v>
      </c>
      <c r="G26" s="14">
        <v>12</v>
      </c>
      <c r="H26" s="14">
        <v>17605</v>
      </c>
      <c r="I26" s="14">
        <v>39</v>
      </c>
      <c r="J26" s="14">
        <v>27469</v>
      </c>
      <c r="K26" s="14">
        <v>56</v>
      </c>
      <c r="L26" s="14">
        <v>25333</v>
      </c>
      <c r="M26" s="14">
        <v>37</v>
      </c>
      <c r="N26" s="15">
        <v>708</v>
      </c>
      <c r="O26" s="15">
        <v>2</v>
      </c>
      <c r="P26" s="15">
        <v>1069</v>
      </c>
      <c r="Q26" s="15">
        <v>1</v>
      </c>
      <c r="R26" s="14">
        <v>947</v>
      </c>
      <c r="S26" s="14">
        <v>4</v>
      </c>
      <c r="T26" s="16">
        <v>714</v>
      </c>
      <c r="U26" s="16" t="s">
        <v>52</v>
      </c>
      <c r="V26" s="14">
        <v>255</v>
      </c>
      <c r="W26" s="14">
        <v>0</v>
      </c>
      <c r="X26" s="14">
        <v>120</v>
      </c>
      <c r="Y26" s="14">
        <v>0</v>
      </c>
      <c r="Z26" s="15">
        <v>21705</v>
      </c>
      <c r="AA26" s="15">
        <v>6</v>
      </c>
      <c r="AB26" s="15">
        <v>20938</v>
      </c>
      <c r="AC26" s="15">
        <v>6</v>
      </c>
      <c r="AD26" s="14">
        <v>19172</v>
      </c>
      <c r="AE26" s="15">
        <v>15</v>
      </c>
      <c r="AF26" s="16">
        <v>25441</v>
      </c>
      <c r="AG26" s="5">
        <v>55</v>
      </c>
      <c r="AH26" s="15">
        <v>39479</v>
      </c>
      <c r="AI26" s="15">
        <v>51</v>
      </c>
      <c r="AJ26" s="15">
        <v>31468</v>
      </c>
      <c r="AK26" s="15">
        <v>36</v>
      </c>
      <c r="AL26" s="15">
        <v>4</v>
      </c>
      <c r="AM26" s="15">
        <v>0</v>
      </c>
      <c r="AN26" s="15">
        <v>1</v>
      </c>
      <c r="AO26" s="15">
        <v>0</v>
      </c>
      <c r="AP26" s="15">
        <v>45</v>
      </c>
      <c r="AQ26" s="15">
        <v>5</v>
      </c>
      <c r="AR26" s="15">
        <v>9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495</v>
      </c>
      <c r="AY26" s="15">
        <v>0</v>
      </c>
      <c r="AZ26" s="15">
        <v>1764</v>
      </c>
      <c r="BA26" s="15">
        <v>0</v>
      </c>
      <c r="BB26" s="15">
        <v>320</v>
      </c>
      <c r="BC26" s="17">
        <v>0</v>
      </c>
      <c r="BD26" s="15">
        <v>229</v>
      </c>
      <c r="BE26" s="15">
        <v>0</v>
      </c>
      <c r="BF26" s="15">
        <v>229</v>
      </c>
      <c r="BG26" s="15">
        <v>4</v>
      </c>
      <c r="BH26" s="15">
        <v>258</v>
      </c>
      <c r="BI26" s="80">
        <v>0</v>
      </c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</row>
    <row r="27" spans="1:160" s="2" customFormat="1" ht="12.75" customHeight="1">
      <c r="A27" s="81" t="s">
        <v>30</v>
      </c>
      <c r="B27" s="11">
        <v>133478</v>
      </c>
      <c r="C27" s="11">
        <v>39</v>
      </c>
      <c r="D27" s="11">
        <v>174769</v>
      </c>
      <c r="E27" s="11">
        <v>24</v>
      </c>
      <c r="F27" s="7">
        <v>181411</v>
      </c>
      <c r="G27" s="7">
        <v>16</v>
      </c>
      <c r="H27" s="7">
        <v>148801</v>
      </c>
      <c r="I27" s="7">
        <v>20</v>
      </c>
      <c r="J27" s="7">
        <v>201819</v>
      </c>
      <c r="K27" s="7">
        <v>19</v>
      </c>
      <c r="L27" s="7">
        <v>186023</v>
      </c>
      <c r="M27" s="7">
        <v>12</v>
      </c>
      <c r="N27" s="11">
        <v>39616</v>
      </c>
      <c r="O27" s="11">
        <v>73</v>
      </c>
      <c r="P27" s="11">
        <v>76759</v>
      </c>
      <c r="Q27" s="11">
        <v>192</v>
      </c>
      <c r="R27" s="7">
        <v>41642</v>
      </c>
      <c r="S27" s="7">
        <v>87</v>
      </c>
      <c r="T27" s="9">
        <v>25143</v>
      </c>
      <c r="U27" s="9">
        <v>53</v>
      </c>
      <c r="V27" s="7">
        <v>20834</v>
      </c>
      <c r="W27" s="7">
        <v>52</v>
      </c>
      <c r="X27" s="7">
        <v>23860</v>
      </c>
      <c r="Y27" s="7">
        <v>62</v>
      </c>
      <c r="Z27" s="11">
        <v>213692</v>
      </c>
      <c r="AA27" s="11">
        <v>7</v>
      </c>
      <c r="AB27" s="11">
        <v>312102</v>
      </c>
      <c r="AC27" s="11">
        <v>5</v>
      </c>
      <c r="AD27" s="7">
        <v>318124</v>
      </c>
      <c r="AE27" s="11">
        <v>0</v>
      </c>
      <c r="AF27" s="9">
        <v>295146</v>
      </c>
      <c r="AG27" s="12">
        <v>5</v>
      </c>
      <c r="AH27" s="11">
        <v>310278</v>
      </c>
      <c r="AI27" s="11">
        <v>4</v>
      </c>
      <c r="AJ27" s="11">
        <v>329019</v>
      </c>
      <c r="AK27" s="11">
        <v>2</v>
      </c>
      <c r="AL27" s="11">
        <v>0</v>
      </c>
      <c r="AM27" s="11">
        <v>0</v>
      </c>
      <c r="AN27" s="11">
        <v>0</v>
      </c>
      <c r="AO27" s="11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11">
        <v>275</v>
      </c>
      <c r="AY27" s="11">
        <v>0</v>
      </c>
      <c r="AZ27" s="11">
        <v>205</v>
      </c>
      <c r="BA27" s="11">
        <v>2</v>
      </c>
      <c r="BB27" s="8">
        <v>438</v>
      </c>
      <c r="BC27" s="8">
        <v>1</v>
      </c>
      <c r="BD27" s="8">
        <v>87</v>
      </c>
      <c r="BE27" s="8">
        <v>3</v>
      </c>
      <c r="BF27" s="8">
        <v>221</v>
      </c>
      <c r="BG27" s="8">
        <v>1</v>
      </c>
      <c r="BH27" s="8">
        <v>518</v>
      </c>
      <c r="BI27" s="82">
        <v>0</v>
      </c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</row>
    <row r="28" spans="1:160" s="13" customFormat="1" ht="12.75" customHeight="1">
      <c r="A28" s="81" t="s">
        <v>31</v>
      </c>
      <c r="B28" s="15">
        <v>20143</v>
      </c>
      <c r="C28" s="15">
        <v>41</v>
      </c>
      <c r="D28" s="15">
        <v>21841</v>
      </c>
      <c r="E28" s="15">
        <v>17</v>
      </c>
      <c r="F28" s="14">
        <v>16148</v>
      </c>
      <c r="G28" s="14">
        <v>12</v>
      </c>
      <c r="H28" s="14">
        <v>16192</v>
      </c>
      <c r="I28" s="14">
        <v>11</v>
      </c>
      <c r="J28" s="14">
        <v>15957</v>
      </c>
      <c r="K28" s="14">
        <v>7</v>
      </c>
      <c r="L28" s="14">
        <v>13127</v>
      </c>
      <c r="M28" s="14">
        <v>12</v>
      </c>
      <c r="N28" s="15">
        <v>7361</v>
      </c>
      <c r="O28" s="15">
        <v>91</v>
      </c>
      <c r="P28" s="15">
        <v>9399</v>
      </c>
      <c r="Q28" s="15">
        <v>119</v>
      </c>
      <c r="R28" s="14">
        <v>15594</v>
      </c>
      <c r="S28" s="14">
        <v>31</v>
      </c>
      <c r="T28" s="16">
        <v>8861</v>
      </c>
      <c r="U28" s="16">
        <v>30</v>
      </c>
      <c r="V28" s="14">
        <v>9883</v>
      </c>
      <c r="W28" s="14">
        <v>25</v>
      </c>
      <c r="X28" s="14">
        <v>11783</v>
      </c>
      <c r="Y28" s="14">
        <v>21</v>
      </c>
      <c r="Z28" s="15">
        <v>34181</v>
      </c>
      <c r="AA28" s="15">
        <v>31</v>
      </c>
      <c r="AB28" s="15">
        <v>41078</v>
      </c>
      <c r="AC28" s="15">
        <v>16</v>
      </c>
      <c r="AD28" s="14">
        <v>25665</v>
      </c>
      <c r="AE28" s="15">
        <v>18</v>
      </c>
      <c r="AF28" s="16">
        <v>26817</v>
      </c>
      <c r="AG28" s="5">
        <v>33</v>
      </c>
      <c r="AH28" s="15">
        <v>26789</v>
      </c>
      <c r="AI28" s="15">
        <v>40</v>
      </c>
      <c r="AJ28" s="15">
        <v>33807</v>
      </c>
      <c r="AK28" s="15">
        <v>23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489</v>
      </c>
      <c r="AY28" s="15">
        <v>11</v>
      </c>
      <c r="AZ28" s="15">
        <v>476</v>
      </c>
      <c r="BA28" s="15">
        <v>7</v>
      </c>
      <c r="BB28" s="15">
        <v>571</v>
      </c>
      <c r="BC28" s="15">
        <v>12</v>
      </c>
      <c r="BD28" s="15">
        <v>812</v>
      </c>
      <c r="BE28" s="15">
        <v>14</v>
      </c>
      <c r="BF28" s="15">
        <v>914</v>
      </c>
      <c r="BG28" s="15">
        <v>15</v>
      </c>
      <c r="BH28" s="15">
        <v>419</v>
      </c>
      <c r="BI28" s="80">
        <v>10</v>
      </c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</row>
    <row r="29" spans="1:160" ht="12.75" customHeight="1">
      <c r="A29" s="81" t="s">
        <v>32</v>
      </c>
      <c r="B29" s="11">
        <v>15922</v>
      </c>
      <c r="C29" s="11">
        <v>0</v>
      </c>
      <c r="D29" s="11">
        <v>33970</v>
      </c>
      <c r="E29" s="11">
        <v>0</v>
      </c>
      <c r="F29" s="7">
        <v>36535</v>
      </c>
      <c r="G29" s="7">
        <v>0</v>
      </c>
      <c r="H29" s="7">
        <v>30458</v>
      </c>
      <c r="I29" s="7">
        <v>1</v>
      </c>
      <c r="J29" s="7">
        <v>20939</v>
      </c>
      <c r="K29" s="7">
        <v>0</v>
      </c>
      <c r="L29" s="7">
        <v>21376</v>
      </c>
      <c r="M29" s="7">
        <v>0</v>
      </c>
      <c r="N29" s="11">
        <v>5078</v>
      </c>
      <c r="O29" s="11">
        <v>19</v>
      </c>
      <c r="P29" s="11">
        <v>8489</v>
      </c>
      <c r="Q29" s="11">
        <v>35</v>
      </c>
      <c r="R29" s="7">
        <v>4959</v>
      </c>
      <c r="S29" s="7">
        <v>14</v>
      </c>
      <c r="T29" s="9">
        <v>3363</v>
      </c>
      <c r="U29" s="9">
        <v>4</v>
      </c>
      <c r="V29" s="7">
        <v>2891</v>
      </c>
      <c r="W29" s="7">
        <v>1</v>
      </c>
      <c r="X29" s="7">
        <v>2286</v>
      </c>
      <c r="Y29" s="7">
        <v>1</v>
      </c>
      <c r="Z29" s="11">
        <v>25231</v>
      </c>
      <c r="AA29" s="11">
        <v>0</v>
      </c>
      <c r="AB29" s="11">
        <v>55927</v>
      </c>
      <c r="AC29" s="11">
        <v>0</v>
      </c>
      <c r="AD29" s="7">
        <v>64220</v>
      </c>
      <c r="AE29" s="11">
        <v>0</v>
      </c>
      <c r="AF29" s="9">
        <v>48566</v>
      </c>
      <c r="AG29" s="12">
        <v>0</v>
      </c>
      <c r="AH29" s="11">
        <v>36344</v>
      </c>
      <c r="AI29" s="11">
        <v>7</v>
      </c>
      <c r="AJ29" s="11">
        <v>37189</v>
      </c>
      <c r="AK29" s="11">
        <v>3</v>
      </c>
      <c r="AL29" s="11">
        <v>0</v>
      </c>
      <c r="AM29" s="11">
        <v>0</v>
      </c>
      <c r="AN29" s="11">
        <v>9</v>
      </c>
      <c r="AO29" s="11">
        <v>2</v>
      </c>
      <c r="AP29" s="8">
        <v>2</v>
      </c>
      <c r="AQ29" s="8">
        <v>0</v>
      </c>
      <c r="AR29" s="8">
        <v>29</v>
      </c>
      <c r="AS29" s="8">
        <v>5</v>
      </c>
      <c r="AT29" s="8">
        <v>0</v>
      </c>
      <c r="AU29" s="8">
        <v>0</v>
      </c>
      <c r="AV29" s="8">
        <v>4</v>
      </c>
      <c r="AW29" s="8">
        <v>0</v>
      </c>
      <c r="AX29" s="11">
        <v>127</v>
      </c>
      <c r="AY29" s="11">
        <v>0</v>
      </c>
      <c r="AZ29" s="11">
        <v>542</v>
      </c>
      <c r="BA29" s="11">
        <v>0</v>
      </c>
      <c r="BB29" s="8">
        <v>119</v>
      </c>
      <c r="BC29" s="11">
        <v>0</v>
      </c>
      <c r="BD29" s="8">
        <v>64</v>
      </c>
      <c r="BE29" s="8">
        <v>0</v>
      </c>
      <c r="BF29" s="8">
        <v>284</v>
      </c>
      <c r="BG29" s="8">
        <v>0</v>
      </c>
      <c r="BH29" s="8">
        <v>110</v>
      </c>
      <c r="BI29" s="82">
        <v>0</v>
      </c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</row>
    <row r="30" spans="1:160" s="13" customFormat="1" ht="12.75" customHeight="1">
      <c r="A30" s="81" t="s">
        <v>33</v>
      </c>
      <c r="B30" s="15">
        <v>535028</v>
      </c>
      <c r="C30" s="15">
        <v>76</v>
      </c>
      <c r="D30" s="15">
        <v>663651</v>
      </c>
      <c r="E30" s="15">
        <v>91</v>
      </c>
      <c r="F30" s="14">
        <v>681659</v>
      </c>
      <c r="G30" s="14">
        <v>104</v>
      </c>
      <c r="H30" s="14">
        <v>632493</v>
      </c>
      <c r="I30" s="14">
        <v>143</v>
      </c>
      <c r="J30" s="14">
        <v>743493</v>
      </c>
      <c r="K30" s="14">
        <v>235</v>
      </c>
      <c r="L30" s="14">
        <v>593207</v>
      </c>
      <c r="M30" s="14">
        <v>201</v>
      </c>
      <c r="N30" s="15">
        <v>375430</v>
      </c>
      <c r="O30" s="15">
        <v>239</v>
      </c>
      <c r="P30" s="15">
        <v>380904</v>
      </c>
      <c r="Q30" s="15">
        <v>198</v>
      </c>
      <c r="R30" s="14">
        <v>395651</v>
      </c>
      <c r="S30" s="14">
        <v>247</v>
      </c>
      <c r="T30" s="16">
        <v>308968</v>
      </c>
      <c r="U30" s="16">
        <v>99</v>
      </c>
      <c r="V30" s="14">
        <v>262842</v>
      </c>
      <c r="W30" s="14">
        <v>79</v>
      </c>
      <c r="X30" s="14">
        <v>216568</v>
      </c>
      <c r="Y30" s="14">
        <v>66</v>
      </c>
      <c r="Z30" s="15">
        <v>901652</v>
      </c>
      <c r="AA30" s="15">
        <v>103</v>
      </c>
      <c r="AB30" s="15">
        <v>1033255</v>
      </c>
      <c r="AC30" s="15">
        <v>109</v>
      </c>
      <c r="AD30" s="14">
        <v>1354442</v>
      </c>
      <c r="AE30" s="15">
        <v>188</v>
      </c>
      <c r="AF30" s="16">
        <v>1372208</v>
      </c>
      <c r="AG30" s="5">
        <v>269</v>
      </c>
      <c r="AH30" s="15">
        <v>1598711</v>
      </c>
      <c r="AI30" s="15">
        <v>293</v>
      </c>
      <c r="AJ30" s="15">
        <v>1452462</v>
      </c>
      <c r="AK30" s="15">
        <v>231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2060</v>
      </c>
      <c r="AY30" s="15">
        <v>30</v>
      </c>
      <c r="AZ30" s="15">
        <v>5610</v>
      </c>
      <c r="BA30" s="15">
        <v>82</v>
      </c>
      <c r="BB30" s="15">
        <v>3328</v>
      </c>
      <c r="BC30" s="15">
        <v>62</v>
      </c>
      <c r="BD30" s="15">
        <v>3272</v>
      </c>
      <c r="BE30" s="15">
        <v>89</v>
      </c>
      <c r="BF30" s="15">
        <v>5372</v>
      </c>
      <c r="BG30" s="15">
        <v>100</v>
      </c>
      <c r="BH30" s="15">
        <v>3119</v>
      </c>
      <c r="BI30" s="80">
        <v>76</v>
      </c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</row>
    <row r="31" spans="1:160" ht="12.75" customHeight="1">
      <c r="A31" s="81" t="s">
        <v>0</v>
      </c>
      <c r="B31" s="8">
        <v>180720</v>
      </c>
      <c r="C31" s="8">
        <v>31</v>
      </c>
      <c r="D31" s="8">
        <v>190473</v>
      </c>
      <c r="E31" s="8">
        <v>51</v>
      </c>
      <c r="F31" s="7">
        <v>204936</v>
      </c>
      <c r="G31" s="7">
        <v>39</v>
      </c>
      <c r="H31" s="7">
        <v>190022</v>
      </c>
      <c r="I31" s="7">
        <v>15</v>
      </c>
      <c r="J31" s="7">
        <v>197059</v>
      </c>
      <c r="K31" s="7">
        <v>27</v>
      </c>
      <c r="L31" s="7">
        <v>183531</v>
      </c>
      <c r="M31" s="7">
        <v>13</v>
      </c>
      <c r="N31" s="8">
        <v>2494</v>
      </c>
      <c r="O31" s="8">
        <v>0</v>
      </c>
      <c r="P31" s="8">
        <v>2955</v>
      </c>
      <c r="Q31" s="8">
        <v>0</v>
      </c>
      <c r="R31" s="7">
        <v>3477</v>
      </c>
      <c r="S31" s="11">
        <v>0</v>
      </c>
      <c r="T31" s="9">
        <v>2693</v>
      </c>
      <c r="U31" s="12">
        <v>3</v>
      </c>
      <c r="V31" s="11">
        <v>1689</v>
      </c>
      <c r="W31" s="11">
        <v>0</v>
      </c>
      <c r="X31" s="11">
        <v>1737</v>
      </c>
      <c r="Y31" s="11">
        <v>0</v>
      </c>
      <c r="Z31" s="8">
        <v>526781</v>
      </c>
      <c r="AA31" s="8">
        <v>21</v>
      </c>
      <c r="AB31" s="8">
        <v>535351</v>
      </c>
      <c r="AC31" s="8">
        <v>29</v>
      </c>
      <c r="AD31" s="7">
        <v>642862</v>
      </c>
      <c r="AE31" s="8">
        <v>15</v>
      </c>
      <c r="AF31" s="9">
        <v>656544</v>
      </c>
      <c r="AG31" s="10">
        <v>10</v>
      </c>
      <c r="AH31" s="8">
        <v>645612</v>
      </c>
      <c r="AI31" s="8">
        <v>11</v>
      </c>
      <c r="AJ31" s="8">
        <v>692618</v>
      </c>
      <c r="AK31" s="8">
        <v>9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6880</v>
      </c>
      <c r="AY31" s="8">
        <v>10</v>
      </c>
      <c r="AZ31" s="8">
        <v>5750</v>
      </c>
      <c r="BA31" s="8">
        <v>7</v>
      </c>
      <c r="BB31" s="8">
        <v>6546</v>
      </c>
      <c r="BC31" s="8">
        <v>21</v>
      </c>
      <c r="BD31" s="8">
        <v>5041</v>
      </c>
      <c r="BE31" s="8">
        <v>12</v>
      </c>
      <c r="BF31" s="8">
        <v>3323</v>
      </c>
      <c r="BG31" s="8">
        <v>0</v>
      </c>
      <c r="BH31" s="8">
        <v>3099</v>
      </c>
      <c r="BI31" s="82">
        <v>6</v>
      </c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</row>
    <row r="32" spans="1:160" s="13" customFormat="1" ht="12.75" customHeight="1">
      <c r="A32" s="81" t="s">
        <v>34</v>
      </c>
      <c r="B32" s="15">
        <v>358853</v>
      </c>
      <c r="C32" s="15">
        <v>41</v>
      </c>
      <c r="D32" s="15">
        <v>244836</v>
      </c>
      <c r="E32" s="15">
        <v>27</v>
      </c>
      <c r="F32" s="14">
        <v>223106</v>
      </c>
      <c r="G32" s="14">
        <v>11</v>
      </c>
      <c r="H32" s="14">
        <v>227571</v>
      </c>
      <c r="I32" s="14">
        <v>7</v>
      </c>
      <c r="J32" s="14">
        <v>508512</v>
      </c>
      <c r="K32" s="14">
        <v>12</v>
      </c>
      <c r="L32" s="14">
        <v>506638</v>
      </c>
      <c r="M32" s="14">
        <v>18</v>
      </c>
      <c r="N32" s="15">
        <v>57482</v>
      </c>
      <c r="O32" s="15">
        <v>54</v>
      </c>
      <c r="P32" s="15">
        <v>32709</v>
      </c>
      <c r="Q32" s="15">
        <v>18</v>
      </c>
      <c r="R32" s="14">
        <v>50963</v>
      </c>
      <c r="S32" s="14">
        <v>26</v>
      </c>
      <c r="T32" s="16">
        <v>54294</v>
      </c>
      <c r="U32" s="16">
        <v>45</v>
      </c>
      <c r="V32" s="14">
        <v>45809</v>
      </c>
      <c r="W32" s="14">
        <v>22</v>
      </c>
      <c r="X32" s="14">
        <v>25409</v>
      </c>
      <c r="Y32" s="14">
        <v>7</v>
      </c>
      <c r="Z32" s="15">
        <v>1257246</v>
      </c>
      <c r="AA32" s="15">
        <v>250</v>
      </c>
      <c r="AB32" s="15">
        <v>831379</v>
      </c>
      <c r="AC32" s="15">
        <v>72</v>
      </c>
      <c r="AD32" s="14">
        <v>823014</v>
      </c>
      <c r="AE32" s="15">
        <v>32</v>
      </c>
      <c r="AF32" s="16">
        <v>1089640</v>
      </c>
      <c r="AG32" s="5">
        <v>62</v>
      </c>
      <c r="AH32" s="15">
        <v>2001465</v>
      </c>
      <c r="AI32" s="15">
        <v>208</v>
      </c>
      <c r="AJ32" s="15">
        <v>2444816</v>
      </c>
      <c r="AK32" s="15">
        <v>77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2113</v>
      </c>
      <c r="AY32" s="15">
        <v>8</v>
      </c>
      <c r="AZ32" s="15">
        <v>981</v>
      </c>
      <c r="BA32" s="15">
        <v>2</v>
      </c>
      <c r="BB32" s="15">
        <v>1356</v>
      </c>
      <c r="BC32" s="15">
        <v>1</v>
      </c>
      <c r="BD32" s="15">
        <v>967</v>
      </c>
      <c r="BE32" s="15">
        <v>0</v>
      </c>
      <c r="BF32" s="15">
        <v>1595</v>
      </c>
      <c r="BG32" s="15">
        <v>7</v>
      </c>
      <c r="BH32" s="15">
        <v>1837</v>
      </c>
      <c r="BI32" s="80">
        <v>10</v>
      </c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</row>
    <row r="33" spans="1:160" ht="12.75" customHeight="1">
      <c r="A33" s="81" t="s">
        <v>35</v>
      </c>
      <c r="B33" s="8">
        <v>42506</v>
      </c>
      <c r="C33" s="8">
        <v>3</v>
      </c>
      <c r="D33" s="8">
        <v>46629</v>
      </c>
      <c r="E33" s="8">
        <v>6</v>
      </c>
      <c r="F33" s="7">
        <v>55223</v>
      </c>
      <c r="G33" s="7">
        <v>2</v>
      </c>
      <c r="H33" s="7">
        <v>44094</v>
      </c>
      <c r="I33" s="7">
        <v>2</v>
      </c>
      <c r="J33" s="7">
        <v>53516</v>
      </c>
      <c r="K33" s="7">
        <v>0</v>
      </c>
      <c r="L33" s="7">
        <v>42410</v>
      </c>
      <c r="M33" s="7">
        <v>1</v>
      </c>
      <c r="N33" s="8">
        <v>38</v>
      </c>
      <c r="O33" s="8">
        <v>0</v>
      </c>
      <c r="P33" s="8">
        <v>42</v>
      </c>
      <c r="Q33" s="8">
        <v>1</v>
      </c>
      <c r="R33" s="7">
        <v>49</v>
      </c>
      <c r="S33" s="11">
        <v>0</v>
      </c>
      <c r="T33" s="9">
        <v>51</v>
      </c>
      <c r="U33" s="12">
        <v>0</v>
      </c>
      <c r="V33" s="11">
        <v>77</v>
      </c>
      <c r="W33" s="11">
        <v>0</v>
      </c>
      <c r="X33" s="11">
        <v>41</v>
      </c>
      <c r="Y33" s="11">
        <v>0</v>
      </c>
      <c r="Z33" s="8">
        <v>72428</v>
      </c>
      <c r="AA33" s="8">
        <v>9</v>
      </c>
      <c r="AB33" s="8">
        <v>84808</v>
      </c>
      <c r="AC33" s="8">
        <v>13</v>
      </c>
      <c r="AD33" s="7">
        <v>106815</v>
      </c>
      <c r="AE33" s="8">
        <v>9</v>
      </c>
      <c r="AF33" s="9">
        <v>92736</v>
      </c>
      <c r="AG33" s="10">
        <v>12</v>
      </c>
      <c r="AH33" s="8">
        <v>111771</v>
      </c>
      <c r="AI33" s="8">
        <v>7</v>
      </c>
      <c r="AJ33" s="8">
        <v>93726</v>
      </c>
      <c r="AK33" s="8">
        <v>14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153</v>
      </c>
      <c r="AY33" s="8">
        <v>2</v>
      </c>
      <c r="AZ33" s="8">
        <v>364</v>
      </c>
      <c r="BA33" s="8">
        <v>3</v>
      </c>
      <c r="BB33" s="8">
        <v>1180</v>
      </c>
      <c r="BC33" s="8">
        <v>2</v>
      </c>
      <c r="BD33" s="8">
        <v>484</v>
      </c>
      <c r="BE33" s="8">
        <v>0</v>
      </c>
      <c r="BF33" s="8">
        <v>667</v>
      </c>
      <c r="BG33" s="8">
        <v>6</v>
      </c>
      <c r="BH33" s="8">
        <v>692</v>
      </c>
      <c r="BI33" s="82">
        <v>1</v>
      </c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</row>
    <row r="34" spans="1:160" s="13" customFormat="1" ht="12.75" customHeight="1">
      <c r="A34" s="81" t="s">
        <v>36</v>
      </c>
      <c r="B34" s="15">
        <v>428365</v>
      </c>
      <c r="C34" s="15">
        <v>16</v>
      </c>
      <c r="D34" s="15">
        <v>517896</v>
      </c>
      <c r="E34" s="15">
        <v>18</v>
      </c>
      <c r="F34" s="14">
        <v>455668</v>
      </c>
      <c r="G34" s="14">
        <v>49</v>
      </c>
      <c r="H34" s="14">
        <v>210074</v>
      </c>
      <c r="I34" s="14">
        <v>24</v>
      </c>
      <c r="J34" s="14">
        <v>199930</v>
      </c>
      <c r="K34" s="14">
        <v>17</v>
      </c>
      <c r="L34" s="14">
        <v>278407</v>
      </c>
      <c r="M34" s="14">
        <v>23</v>
      </c>
      <c r="N34" s="15">
        <v>21046</v>
      </c>
      <c r="O34" s="15">
        <v>2</v>
      </c>
      <c r="P34" s="15">
        <v>14988</v>
      </c>
      <c r="Q34" s="15">
        <v>1</v>
      </c>
      <c r="R34" s="14">
        <v>17086</v>
      </c>
      <c r="S34" s="14">
        <v>3</v>
      </c>
      <c r="T34" s="16">
        <v>22171</v>
      </c>
      <c r="U34" s="16">
        <v>0</v>
      </c>
      <c r="V34" s="14">
        <v>18869</v>
      </c>
      <c r="W34" s="14">
        <v>0</v>
      </c>
      <c r="X34" s="14">
        <v>15054</v>
      </c>
      <c r="Y34" s="14">
        <v>0</v>
      </c>
      <c r="Z34" s="15">
        <v>2518487</v>
      </c>
      <c r="AA34" s="15">
        <v>4</v>
      </c>
      <c r="AB34" s="15">
        <v>2911689</v>
      </c>
      <c r="AC34" s="15">
        <v>9</v>
      </c>
      <c r="AD34" s="14">
        <v>2430169</v>
      </c>
      <c r="AE34" s="15">
        <v>242</v>
      </c>
      <c r="AF34" s="16">
        <v>2410214</v>
      </c>
      <c r="AG34" s="5">
        <v>22</v>
      </c>
      <c r="AH34" s="15">
        <v>2737294</v>
      </c>
      <c r="AI34" s="15">
        <v>21</v>
      </c>
      <c r="AJ34" s="15">
        <v>1941402</v>
      </c>
      <c r="AK34" s="15">
        <v>4</v>
      </c>
      <c r="AL34" s="15">
        <v>144</v>
      </c>
      <c r="AM34" s="15">
        <v>0</v>
      </c>
      <c r="AN34" s="15">
        <v>18</v>
      </c>
      <c r="AO34" s="15">
        <v>0</v>
      </c>
      <c r="AP34" s="15">
        <v>11</v>
      </c>
      <c r="AQ34" s="15">
        <v>1</v>
      </c>
      <c r="AR34" s="15">
        <v>24</v>
      </c>
      <c r="AS34" s="15">
        <v>3</v>
      </c>
      <c r="AT34" s="15">
        <v>25</v>
      </c>
      <c r="AU34" s="15">
        <v>4</v>
      </c>
      <c r="AV34" s="15">
        <v>33</v>
      </c>
      <c r="AW34" s="15">
        <v>0</v>
      </c>
      <c r="AX34" s="15">
        <v>1958</v>
      </c>
      <c r="AY34" s="15">
        <v>13</v>
      </c>
      <c r="AZ34" s="15">
        <v>3978</v>
      </c>
      <c r="BA34" s="15">
        <v>1</v>
      </c>
      <c r="BB34" s="15">
        <v>5732</v>
      </c>
      <c r="BC34" s="15">
        <v>3</v>
      </c>
      <c r="BD34" s="15">
        <v>5940</v>
      </c>
      <c r="BE34" s="15">
        <v>0</v>
      </c>
      <c r="BF34" s="15">
        <v>10628</v>
      </c>
      <c r="BG34" s="15">
        <v>0</v>
      </c>
      <c r="BH34" s="15">
        <v>1868</v>
      </c>
      <c r="BI34" s="80">
        <v>0</v>
      </c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</row>
    <row r="35" spans="1:160" s="2" customFormat="1" ht="12.75" customHeight="1">
      <c r="A35" s="81" t="s">
        <v>37</v>
      </c>
      <c r="B35" s="8">
        <v>126471</v>
      </c>
      <c r="C35" s="8">
        <v>39</v>
      </c>
      <c r="D35" s="8">
        <v>147400</v>
      </c>
      <c r="E35" s="8">
        <v>33</v>
      </c>
      <c r="F35" s="7">
        <v>119945</v>
      </c>
      <c r="G35" s="7">
        <v>88</v>
      </c>
      <c r="H35" s="7">
        <v>109777</v>
      </c>
      <c r="I35" s="7">
        <v>83</v>
      </c>
      <c r="J35" s="7">
        <v>98417</v>
      </c>
      <c r="K35" s="7">
        <v>22</v>
      </c>
      <c r="L35" s="7">
        <v>92826</v>
      </c>
      <c r="M35" s="7">
        <v>17</v>
      </c>
      <c r="N35" s="8">
        <v>25894</v>
      </c>
      <c r="O35" s="8">
        <v>51</v>
      </c>
      <c r="P35" s="8">
        <v>24430</v>
      </c>
      <c r="Q35" s="8">
        <v>62</v>
      </c>
      <c r="R35" s="7">
        <v>23939</v>
      </c>
      <c r="S35" s="7">
        <v>15</v>
      </c>
      <c r="T35" s="9">
        <v>14417</v>
      </c>
      <c r="U35" s="9">
        <v>12</v>
      </c>
      <c r="V35" s="7">
        <v>11565</v>
      </c>
      <c r="W35" s="7">
        <v>7</v>
      </c>
      <c r="X35" s="7">
        <v>6227</v>
      </c>
      <c r="Y35" s="7">
        <v>6</v>
      </c>
      <c r="Z35" s="8">
        <v>242800</v>
      </c>
      <c r="AA35" s="8">
        <v>43</v>
      </c>
      <c r="AB35" s="8">
        <v>247348</v>
      </c>
      <c r="AC35" s="8">
        <v>58</v>
      </c>
      <c r="AD35" s="7">
        <v>177411</v>
      </c>
      <c r="AE35" s="8">
        <v>188</v>
      </c>
      <c r="AF35" s="9">
        <v>160438</v>
      </c>
      <c r="AG35" s="10">
        <v>135</v>
      </c>
      <c r="AH35" s="8">
        <v>159949</v>
      </c>
      <c r="AI35" s="8">
        <v>131</v>
      </c>
      <c r="AJ35" s="8">
        <v>158988</v>
      </c>
      <c r="AK35" s="8">
        <v>131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14</v>
      </c>
      <c r="AW35" s="8">
        <v>0</v>
      </c>
      <c r="AX35" s="8">
        <v>1146</v>
      </c>
      <c r="AY35" s="8">
        <v>5</v>
      </c>
      <c r="AZ35" s="8">
        <v>987</v>
      </c>
      <c r="BA35" s="8">
        <v>3</v>
      </c>
      <c r="BB35" s="8">
        <v>717</v>
      </c>
      <c r="BC35" s="8">
        <v>8</v>
      </c>
      <c r="BD35" s="8">
        <v>404</v>
      </c>
      <c r="BE35" s="8">
        <v>0</v>
      </c>
      <c r="BF35" s="8">
        <v>272</v>
      </c>
      <c r="BG35" s="8">
        <v>2</v>
      </c>
      <c r="BH35" s="8">
        <v>205</v>
      </c>
      <c r="BI35" s="82">
        <v>1</v>
      </c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</row>
    <row r="36" spans="1:160" s="13" customFormat="1" ht="12.75" customHeight="1">
      <c r="A36" s="81" t="s">
        <v>12</v>
      </c>
      <c r="B36" s="15">
        <v>85591</v>
      </c>
      <c r="C36" s="15">
        <v>29</v>
      </c>
      <c r="D36" s="15">
        <v>111240</v>
      </c>
      <c r="E36" s="15">
        <v>70</v>
      </c>
      <c r="F36" s="14">
        <v>100065</v>
      </c>
      <c r="G36" s="14">
        <v>42</v>
      </c>
      <c r="H36" s="14">
        <v>554770</v>
      </c>
      <c r="I36" s="14">
        <v>185</v>
      </c>
      <c r="J36" s="14">
        <v>101927</v>
      </c>
      <c r="K36" s="14">
        <v>21</v>
      </c>
      <c r="L36" s="14">
        <v>84792</v>
      </c>
      <c r="M36" s="14">
        <v>12</v>
      </c>
      <c r="N36" s="15">
        <v>1059</v>
      </c>
      <c r="O36" s="15">
        <v>0</v>
      </c>
      <c r="P36" s="15">
        <v>1264</v>
      </c>
      <c r="Q36" s="15">
        <v>0</v>
      </c>
      <c r="R36" s="14">
        <v>1672</v>
      </c>
      <c r="S36" s="17">
        <v>0</v>
      </c>
      <c r="T36" s="16">
        <v>1277</v>
      </c>
      <c r="U36" s="18">
        <v>1</v>
      </c>
      <c r="V36" s="17">
        <v>1948</v>
      </c>
      <c r="W36" s="17">
        <v>0</v>
      </c>
      <c r="X36" s="17">
        <v>1417</v>
      </c>
      <c r="Y36" s="17">
        <v>0</v>
      </c>
      <c r="Z36" s="15">
        <v>130878</v>
      </c>
      <c r="AA36" s="15">
        <v>41</v>
      </c>
      <c r="AB36" s="15">
        <v>170360</v>
      </c>
      <c r="AC36" s="15">
        <v>78</v>
      </c>
      <c r="AD36" s="14">
        <v>132998</v>
      </c>
      <c r="AE36" s="15">
        <v>92</v>
      </c>
      <c r="AF36" s="16">
        <v>130283</v>
      </c>
      <c r="AG36" s="5">
        <v>56</v>
      </c>
      <c r="AH36" s="15">
        <v>205681</v>
      </c>
      <c r="AI36" s="15">
        <v>94</v>
      </c>
      <c r="AJ36" s="15">
        <v>185034</v>
      </c>
      <c r="AK36" s="15">
        <v>113</v>
      </c>
      <c r="AL36" s="15">
        <v>12</v>
      </c>
      <c r="AM36" s="15">
        <v>0</v>
      </c>
      <c r="AN36" s="15">
        <v>0</v>
      </c>
      <c r="AO36" s="15">
        <v>0</v>
      </c>
      <c r="AP36" s="15">
        <v>7</v>
      </c>
      <c r="AQ36" s="15">
        <v>0</v>
      </c>
      <c r="AR36" s="15">
        <v>0</v>
      </c>
      <c r="AS36" s="15">
        <v>0</v>
      </c>
      <c r="AT36" s="15">
        <v>1</v>
      </c>
      <c r="AU36" s="15">
        <v>0</v>
      </c>
      <c r="AV36" s="15">
        <v>0</v>
      </c>
      <c r="AW36" s="15">
        <v>0</v>
      </c>
      <c r="AX36" s="15">
        <v>2658</v>
      </c>
      <c r="AY36" s="15">
        <v>15</v>
      </c>
      <c r="AZ36" s="15">
        <v>20132</v>
      </c>
      <c r="BA36" s="15">
        <v>17</v>
      </c>
      <c r="BB36" s="15">
        <v>6645</v>
      </c>
      <c r="BC36" s="15">
        <v>12</v>
      </c>
      <c r="BD36" s="15">
        <v>3143</v>
      </c>
      <c r="BE36" s="15">
        <v>19</v>
      </c>
      <c r="BF36" s="15">
        <v>6499</v>
      </c>
      <c r="BG36" s="15">
        <v>16</v>
      </c>
      <c r="BH36" s="15">
        <v>8619</v>
      </c>
      <c r="BI36" s="80">
        <v>11</v>
      </c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</row>
    <row r="37" spans="1:160" s="2" customFormat="1" ht="12.75" customHeight="1">
      <c r="A37" s="81" t="s">
        <v>44</v>
      </c>
      <c r="B37" s="8">
        <v>406439</v>
      </c>
      <c r="C37" s="8">
        <v>107</v>
      </c>
      <c r="D37" s="8">
        <v>453863</v>
      </c>
      <c r="E37" s="8">
        <v>159</v>
      </c>
      <c r="F37" s="7">
        <v>431893</v>
      </c>
      <c r="G37" s="7">
        <v>164</v>
      </c>
      <c r="H37" s="7">
        <v>79643</v>
      </c>
      <c r="I37" s="7">
        <v>26</v>
      </c>
      <c r="J37" s="7">
        <v>740328</v>
      </c>
      <c r="K37" s="7">
        <v>254</v>
      </c>
      <c r="L37" s="7">
        <v>826246</v>
      </c>
      <c r="M37" s="7">
        <v>272</v>
      </c>
      <c r="N37" s="8">
        <v>93383</v>
      </c>
      <c r="O37" s="8">
        <v>0</v>
      </c>
      <c r="P37" s="8">
        <v>55437</v>
      </c>
      <c r="Q37" s="8">
        <v>0</v>
      </c>
      <c r="R37" s="7">
        <v>64606</v>
      </c>
      <c r="S37" s="11">
        <v>0</v>
      </c>
      <c r="T37" s="9">
        <v>56968</v>
      </c>
      <c r="U37" s="12">
        <v>0</v>
      </c>
      <c r="V37" s="11">
        <v>47400</v>
      </c>
      <c r="W37" s="11">
        <v>0</v>
      </c>
      <c r="X37" s="11">
        <v>48086</v>
      </c>
      <c r="Y37" s="11">
        <v>0</v>
      </c>
      <c r="Z37" s="8">
        <v>798447</v>
      </c>
      <c r="AA37" s="8">
        <v>137</v>
      </c>
      <c r="AB37" s="8">
        <v>919140</v>
      </c>
      <c r="AC37" s="8">
        <v>180</v>
      </c>
      <c r="AD37" s="7">
        <v>963261</v>
      </c>
      <c r="AE37" s="8">
        <v>166</v>
      </c>
      <c r="AF37" s="9">
        <v>1183992</v>
      </c>
      <c r="AG37" s="10">
        <v>196</v>
      </c>
      <c r="AH37" s="8">
        <v>1552436</v>
      </c>
      <c r="AI37" s="8">
        <v>226</v>
      </c>
      <c r="AJ37" s="8">
        <v>1711140</v>
      </c>
      <c r="AK37" s="8">
        <v>377</v>
      </c>
      <c r="AL37" s="8">
        <v>3012</v>
      </c>
      <c r="AM37" s="8">
        <v>537</v>
      </c>
      <c r="AN37" s="8">
        <v>302</v>
      </c>
      <c r="AO37" s="8">
        <v>50</v>
      </c>
      <c r="AP37" s="8">
        <v>325</v>
      </c>
      <c r="AQ37" s="11">
        <v>59</v>
      </c>
      <c r="AR37" s="11">
        <v>224</v>
      </c>
      <c r="AS37" s="11">
        <v>27</v>
      </c>
      <c r="AT37" s="11">
        <v>139</v>
      </c>
      <c r="AU37" s="11">
        <v>23</v>
      </c>
      <c r="AV37" s="11">
        <v>281</v>
      </c>
      <c r="AW37" s="11">
        <v>47</v>
      </c>
      <c r="AX37" s="8">
        <v>1136</v>
      </c>
      <c r="AY37" s="8">
        <v>12</v>
      </c>
      <c r="AZ37" s="8">
        <v>1988</v>
      </c>
      <c r="BA37" s="8">
        <v>19</v>
      </c>
      <c r="BB37" s="8">
        <v>2203</v>
      </c>
      <c r="BC37" s="8">
        <v>9</v>
      </c>
      <c r="BD37" s="11">
        <v>7749</v>
      </c>
      <c r="BE37" s="11">
        <v>28</v>
      </c>
      <c r="BF37" s="11">
        <v>6345</v>
      </c>
      <c r="BG37" s="11">
        <v>12</v>
      </c>
      <c r="BH37" s="11">
        <v>9078</v>
      </c>
      <c r="BI37" s="84">
        <v>17</v>
      </c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</row>
    <row r="38" spans="1:160" s="13" customFormat="1" ht="12.75" customHeight="1">
      <c r="A38" s="81" t="s">
        <v>38</v>
      </c>
      <c r="B38" s="15">
        <v>2681699</v>
      </c>
      <c r="C38" s="15">
        <v>829</v>
      </c>
      <c r="D38" s="15">
        <v>2443284</v>
      </c>
      <c r="E38" s="15">
        <v>725</v>
      </c>
      <c r="F38" s="14">
        <v>1970448</v>
      </c>
      <c r="G38" s="14">
        <v>398</v>
      </c>
      <c r="H38" s="14">
        <v>1854651</v>
      </c>
      <c r="I38" s="14">
        <v>288</v>
      </c>
      <c r="J38" s="14">
        <v>2033180</v>
      </c>
      <c r="K38" s="14">
        <v>280</v>
      </c>
      <c r="L38" s="14">
        <v>1830310</v>
      </c>
      <c r="M38" s="14">
        <v>302</v>
      </c>
      <c r="N38" s="15">
        <v>89443</v>
      </c>
      <c r="O38" s="15">
        <v>104</v>
      </c>
      <c r="P38" s="15">
        <v>141211</v>
      </c>
      <c r="Q38" s="15">
        <v>74</v>
      </c>
      <c r="R38" s="14">
        <v>134795</v>
      </c>
      <c r="S38" s="14">
        <v>47</v>
      </c>
      <c r="T38" s="16">
        <v>66368</v>
      </c>
      <c r="U38" s="16">
        <v>19</v>
      </c>
      <c r="V38" s="14">
        <v>55793</v>
      </c>
      <c r="W38" s="14">
        <v>30</v>
      </c>
      <c r="X38" s="14">
        <v>28040</v>
      </c>
      <c r="Y38" s="14">
        <v>17</v>
      </c>
      <c r="Z38" s="15">
        <v>2131081</v>
      </c>
      <c r="AA38" s="15">
        <v>826</v>
      </c>
      <c r="AB38" s="15">
        <v>1806349</v>
      </c>
      <c r="AC38" s="15">
        <v>709</v>
      </c>
      <c r="AD38" s="14">
        <v>1980448</v>
      </c>
      <c r="AE38" s="15">
        <v>451</v>
      </c>
      <c r="AF38" s="16">
        <v>1991660</v>
      </c>
      <c r="AG38" s="5">
        <v>528</v>
      </c>
      <c r="AH38" s="15">
        <v>2550319</v>
      </c>
      <c r="AI38" s="15">
        <v>755</v>
      </c>
      <c r="AJ38" s="15">
        <v>2514606</v>
      </c>
      <c r="AK38" s="15">
        <v>753</v>
      </c>
      <c r="AL38" s="15">
        <v>58</v>
      </c>
      <c r="AM38" s="15">
        <v>0</v>
      </c>
      <c r="AN38" s="15">
        <v>57</v>
      </c>
      <c r="AO38" s="15">
        <v>5</v>
      </c>
      <c r="AP38" s="15">
        <v>1</v>
      </c>
      <c r="AQ38" s="17">
        <v>0</v>
      </c>
      <c r="AR38" s="17">
        <v>101</v>
      </c>
      <c r="AS38" s="17">
        <v>3</v>
      </c>
      <c r="AT38" s="17">
        <v>87</v>
      </c>
      <c r="AU38" s="17">
        <v>13</v>
      </c>
      <c r="AV38" s="17">
        <v>140</v>
      </c>
      <c r="AW38" s="17">
        <v>12</v>
      </c>
      <c r="AX38" s="15">
        <v>4206</v>
      </c>
      <c r="AY38" s="15">
        <v>128</v>
      </c>
      <c r="AZ38" s="15">
        <v>4525</v>
      </c>
      <c r="BA38" s="15">
        <v>121</v>
      </c>
      <c r="BB38" s="15">
        <v>4779</v>
      </c>
      <c r="BC38" s="15">
        <v>68</v>
      </c>
      <c r="BD38" s="17">
        <v>5480</v>
      </c>
      <c r="BE38" s="17">
        <v>105</v>
      </c>
      <c r="BF38" s="17">
        <v>4097</v>
      </c>
      <c r="BG38" s="17">
        <v>102</v>
      </c>
      <c r="BH38" s="17">
        <v>4967</v>
      </c>
      <c r="BI38" s="83">
        <v>91</v>
      </c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</row>
    <row r="39" spans="1:160" ht="12.75" customHeight="1">
      <c r="A39" s="81"/>
      <c r="B39" s="8"/>
      <c r="C39" s="8"/>
      <c r="D39" s="8"/>
      <c r="E39" s="8"/>
      <c r="F39" s="7"/>
      <c r="G39" s="7"/>
      <c r="H39" s="7"/>
      <c r="I39" s="7"/>
      <c r="J39" s="7"/>
      <c r="K39" s="7"/>
      <c r="L39" s="7"/>
      <c r="M39" s="7"/>
      <c r="N39" s="8"/>
      <c r="O39" s="8"/>
      <c r="P39" s="8"/>
      <c r="Q39" s="8"/>
      <c r="R39" s="7"/>
      <c r="S39" s="7"/>
      <c r="T39" s="9"/>
      <c r="U39" s="9"/>
      <c r="V39" s="7"/>
      <c r="W39" s="7"/>
      <c r="X39" s="7"/>
      <c r="Y39" s="7"/>
      <c r="Z39" s="8"/>
      <c r="AA39" s="8"/>
      <c r="AB39" s="8"/>
      <c r="AC39" s="8"/>
      <c r="AD39" s="7"/>
      <c r="AE39" s="8"/>
      <c r="AF39" s="9"/>
      <c r="AG39" s="10"/>
      <c r="AH39" s="8"/>
      <c r="AI39" s="8"/>
      <c r="AJ39" s="8">
        <f>SUM(AJ11:AJ38)</f>
        <v>29801536</v>
      </c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2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</row>
    <row r="40" spans="1:160" s="13" customFormat="1" ht="12.75" customHeight="1">
      <c r="A40" s="85" t="s">
        <v>11</v>
      </c>
      <c r="B40" s="15"/>
      <c r="C40" s="15"/>
      <c r="D40" s="15"/>
      <c r="E40" s="15"/>
      <c r="F40" s="14"/>
      <c r="G40" s="14"/>
      <c r="H40" s="14"/>
      <c r="I40" s="14"/>
      <c r="J40" s="14"/>
      <c r="K40" s="14"/>
      <c r="L40" s="14"/>
      <c r="M40" s="14"/>
      <c r="N40" s="15"/>
      <c r="O40" s="15"/>
      <c r="P40" s="15"/>
      <c r="Q40" s="15"/>
      <c r="R40" s="14"/>
      <c r="S40" s="14"/>
      <c r="T40" s="16"/>
      <c r="U40" s="16"/>
      <c r="V40" s="14"/>
      <c r="W40" s="14"/>
      <c r="X40" s="14"/>
      <c r="Y40" s="14"/>
      <c r="Z40" s="15"/>
      <c r="AA40" s="15"/>
      <c r="AB40" s="15"/>
      <c r="AC40" s="15"/>
      <c r="AD40" s="14"/>
      <c r="AE40" s="15"/>
      <c r="AF40" s="16"/>
      <c r="AG40" s="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80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</row>
    <row r="41" spans="1:160" ht="12.75" customHeight="1">
      <c r="A41" s="81" t="s">
        <v>39</v>
      </c>
      <c r="B41" s="11">
        <v>24477</v>
      </c>
      <c r="C41" s="11">
        <v>0</v>
      </c>
      <c r="D41" s="11">
        <v>30416</v>
      </c>
      <c r="E41" s="11">
        <v>0</v>
      </c>
      <c r="F41" s="7">
        <v>28028</v>
      </c>
      <c r="G41" s="7">
        <v>8</v>
      </c>
      <c r="H41" s="7">
        <v>19679</v>
      </c>
      <c r="I41" s="7">
        <v>0</v>
      </c>
      <c r="J41" s="7">
        <v>33513</v>
      </c>
      <c r="K41" s="7">
        <v>3</v>
      </c>
      <c r="L41" s="7">
        <v>27413</v>
      </c>
      <c r="M41" s="7">
        <v>0</v>
      </c>
      <c r="N41" s="11">
        <v>4688</v>
      </c>
      <c r="O41" s="11">
        <v>0</v>
      </c>
      <c r="P41" s="11">
        <v>5760</v>
      </c>
      <c r="Q41" s="11">
        <v>0</v>
      </c>
      <c r="R41" s="7">
        <v>2484</v>
      </c>
      <c r="S41" s="11">
        <v>0</v>
      </c>
      <c r="T41" s="9">
        <v>1918</v>
      </c>
      <c r="U41" s="12">
        <v>0</v>
      </c>
      <c r="V41" s="11">
        <v>1539</v>
      </c>
      <c r="W41" s="11">
        <v>0</v>
      </c>
      <c r="X41" s="11">
        <v>1005</v>
      </c>
      <c r="Y41" s="11">
        <v>0</v>
      </c>
      <c r="Z41" s="11">
        <v>26080</v>
      </c>
      <c r="AA41" s="11">
        <v>1</v>
      </c>
      <c r="AB41" s="11">
        <v>49781</v>
      </c>
      <c r="AC41" s="11">
        <v>4</v>
      </c>
      <c r="AD41" s="7">
        <v>66991</v>
      </c>
      <c r="AE41" s="11">
        <v>3</v>
      </c>
      <c r="AF41" s="9">
        <v>69151</v>
      </c>
      <c r="AG41" s="12">
        <v>3</v>
      </c>
      <c r="AH41" s="11">
        <v>77320</v>
      </c>
      <c r="AI41" s="11">
        <v>5</v>
      </c>
      <c r="AJ41" s="11">
        <v>54277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11">
        <v>229</v>
      </c>
      <c r="AY41" s="11">
        <v>1</v>
      </c>
      <c r="AZ41" s="11">
        <v>243</v>
      </c>
      <c r="BA41" s="11">
        <v>2</v>
      </c>
      <c r="BB41" s="8">
        <v>255</v>
      </c>
      <c r="BC41" s="8">
        <v>6</v>
      </c>
      <c r="BD41" s="8">
        <v>208</v>
      </c>
      <c r="BE41" s="8">
        <v>5</v>
      </c>
      <c r="BF41" s="8">
        <v>172</v>
      </c>
      <c r="BG41" s="8">
        <v>9</v>
      </c>
      <c r="BH41" s="8">
        <v>216</v>
      </c>
      <c r="BI41" s="82">
        <v>9</v>
      </c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</row>
    <row r="42" spans="1:160" s="13" customFormat="1" ht="12.75" customHeight="1">
      <c r="A42" s="81" t="s">
        <v>40</v>
      </c>
      <c r="B42" s="15" t="s">
        <v>10</v>
      </c>
      <c r="C42" s="15" t="s">
        <v>10</v>
      </c>
      <c r="D42" s="15">
        <v>10468</v>
      </c>
      <c r="E42" s="15">
        <v>7</v>
      </c>
      <c r="F42" s="14" t="s">
        <v>10</v>
      </c>
      <c r="G42" s="14" t="s">
        <v>10</v>
      </c>
      <c r="H42" s="14">
        <v>42615</v>
      </c>
      <c r="I42" s="14">
        <v>0</v>
      </c>
      <c r="J42" s="14">
        <v>38218</v>
      </c>
      <c r="K42" s="14">
        <v>0</v>
      </c>
      <c r="L42" s="14">
        <v>44664</v>
      </c>
      <c r="M42" s="14">
        <v>2</v>
      </c>
      <c r="N42" s="15">
        <v>347</v>
      </c>
      <c r="O42" s="15">
        <v>0</v>
      </c>
      <c r="P42" s="15">
        <v>430</v>
      </c>
      <c r="Q42" s="15">
        <v>0</v>
      </c>
      <c r="R42" s="14">
        <v>351</v>
      </c>
      <c r="S42" s="17">
        <v>0</v>
      </c>
      <c r="T42" s="16">
        <v>582</v>
      </c>
      <c r="U42" s="18">
        <v>0</v>
      </c>
      <c r="V42" s="17">
        <v>201</v>
      </c>
      <c r="W42" s="17">
        <v>0</v>
      </c>
      <c r="X42" s="17">
        <v>150</v>
      </c>
      <c r="Y42" s="17">
        <v>0</v>
      </c>
      <c r="Z42" s="15" t="s">
        <v>10</v>
      </c>
      <c r="AA42" s="15" t="s">
        <v>10</v>
      </c>
      <c r="AB42" s="15">
        <v>11840</v>
      </c>
      <c r="AC42" s="15">
        <v>22</v>
      </c>
      <c r="AD42" s="14" t="s">
        <v>10</v>
      </c>
      <c r="AE42" s="15" t="s">
        <v>10</v>
      </c>
      <c r="AF42" s="16">
        <v>49649</v>
      </c>
      <c r="AG42" s="5">
        <v>0</v>
      </c>
      <c r="AH42" s="15">
        <v>35346</v>
      </c>
      <c r="AI42" s="15">
        <v>0</v>
      </c>
      <c r="AJ42" s="15">
        <v>100541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 t="s">
        <v>10</v>
      </c>
      <c r="AY42" s="15" t="s">
        <v>10</v>
      </c>
      <c r="AZ42" s="15">
        <v>390</v>
      </c>
      <c r="BA42" s="15">
        <v>2</v>
      </c>
      <c r="BB42" s="15" t="s">
        <v>10</v>
      </c>
      <c r="BC42" s="15" t="s">
        <v>10</v>
      </c>
      <c r="BD42" s="15">
        <v>1309</v>
      </c>
      <c r="BE42" s="15">
        <v>0</v>
      </c>
      <c r="BF42" s="15">
        <v>1751</v>
      </c>
      <c r="BG42" s="15">
        <v>0</v>
      </c>
      <c r="BH42" s="15">
        <v>424</v>
      </c>
      <c r="BI42" s="80">
        <v>1</v>
      </c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</row>
    <row r="43" spans="1:160" ht="12.75" customHeight="1">
      <c r="A43" s="81" t="s">
        <v>41</v>
      </c>
      <c r="B43" s="11">
        <v>60748</v>
      </c>
      <c r="C43" s="11">
        <v>1</v>
      </c>
      <c r="D43" s="11">
        <v>94537</v>
      </c>
      <c r="E43" s="11">
        <v>0</v>
      </c>
      <c r="F43" s="7">
        <v>69265</v>
      </c>
      <c r="G43" s="7">
        <v>1</v>
      </c>
      <c r="H43" s="7">
        <v>81322</v>
      </c>
      <c r="I43" s="7">
        <v>1</v>
      </c>
      <c r="J43" s="7">
        <v>74007</v>
      </c>
      <c r="K43" s="7">
        <v>0</v>
      </c>
      <c r="L43" s="7">
        <v>62259</v>
      </c>
      <c r="M43" s="7">
        <v>0</v>
      </c>
      <c r="N43" s="11">
        <v>3037</v>
      </c>
      <c r="O43" s="11">
        <v>0</v>
      </c>
      <c r="P43" s="11">
        <v>3408</v>
      </c>
      <c r="Q43" s="11">
        <v>0</v>
      </c>
      <c r="R43" s="7">
        <v>5703</v>
      </c>
      <c r="S43" s="11">
        <v>0</v>
      </c>
      <c r="T43" s="9">
        <v>5150</v>
      </c>
      <c r="U43" s="12">
        <v>0</v>
      </c>
      <c r="V43" s="11">
        <v>4940</v>
      </c>
      <c r="W43" s="11">
        <v>1</v>
      </c>
      <c r="X43" s="11">
        <v>1772</v>
      </c>
      <c r="Y43" s="11">
        <v>0</v>
      </c>
      <c r="Z43" s="11">
        <v>100552</v>
      </c>
      <c r="AA43" s="11">
        <v>0</v>
      </c>
      <c r="AB43" s="11">
        <v>144229</v>
      </c>
      <c r="AC43" s="11">
        <v>0</v>
      </c>
      <c r="AD43" s="7">
        <v>112471</v>
      </c>
      <c r="AE43" s="11">
        <v>0</v>
      </c>
      <c r="AF43" s="9">
        <v>104447</v>
      </c>
      <c r="AG43" s="12">
        <v>0</v>
      </c>
      <c r="AH43" s="11">
        <v>92668</v>
      </c>
      <c r="AI43" s="11">
        <v>0</v>
      </c>
      <c r="AJ43" s="11">
        <v>96346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11">
        <v>453</v>
      </c>
      <c r="AY43" s="11">
        <v>2</v>
      </c>
      <c r="AZ43" s="11">
        <v>277</v>
      </c>
      <c r="BA43" s="11">
        <v>0</v>
      </c>
      <c r="BB43" s="8">
        <v>314</v>
      </c>
      <c r="BC43" s="8">
        <v>2</v>
      </c>
      <c r="BD43" s="8">
        <v>269</v>
      </c>
      <c r="BE43" s="8">
        <v>0</v>
      </c>
      <c r="BF43" s="8">
        <v>159</v>
      </c>
      <c r="BG43" s="8">
        <v>0</v>
      </c>
      <c r="BH43" s="8">
        <v>90</v>
      </c>
      <c r="BI43" s="82">
        <v>2</v>
      </c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</row>
    <row r="44" spans="1:160" s="13" customFormat="1" ht="12.75" customHeight="1">
      <c r="A44" s="81" t="s">
        <v>42</v>
      </c>
      <c r="B44" s="17">
        <v>4645</v>
      </c>
      <c r="C44" s="17">
        <v>0</v>
      </c>
      <c r="D44" s="17">
        <v>6849</v>
      </c>
      <c r="E44" s="17">
        <v>0</v>
      </c>
      <c r="F44" s="14">
        <v>8169</v>
      </c>
      <c r="G44" s="17">
        <v>0</v>
      </c>
      <c r="H44" s="17">
        <v>12638</v>
      </c>
      <c r="I44" s="17">
        <v>0</v>
      </c>
      <c r="J44" s="17">
        <v>12559</v>
      </c>
      <c r="K44" s="17">
        <v>0</v>
      </c>
      <c r="L44" s="17">
        <v>8615</v>
      </c>
      <c r="M44" s="17">
        <v>2</v>
      </c>
      <c r="N44" s="17">
        <v>115</v>
      </c>
      <c r="O44" s="17">
        <v>0</v>
      </c>
      <c r="P44" s="17">
        <v>97</v>
      </c>
      <c r="Q44" s="17">
        <v>0</v>
      </c>
      <c r="R44" s="14">
        <v>204</v>
      </c>
      <c r="S44" s="17">
        <v>0</v>
      </c>
      <c r="T44" s="16">
        <v>262</v>
      </c>
      <c r="U44" s="18">
        <v>0</v>
      </c>
      <c r="V44" s="17">
        <v>186</v>
      </c>
      <c r="W44" s="17">
        <v>0</v>
      </c>
      <c r="X44" s="17">
        <v>91</v>
      </c>
      <c r="Y44" s="17">
        <v>0</v>
      </c>
      <c r="Z44" s="17">
        <v>16581</v>
      </c>
      <c r="AA44" s="17">
        <v>1</v>
      </c>
      <c r="AB44" s="17">
        <v>30307</v>
      </c>
      <c r="AC44" s="17">
        <v>0</v>
      </c>
      <c r="AD44" s="14">
        <v>48839</v>
      </c>
      <c r="AE44" s="17">
        <v>0</v>
      </c>
      <c r="AF44" s="16">
        <v>42350</v>
      </c>
      <c r="AG44" s="18">
        <v>0</v>
      </c>
      <c r="AH44" s="17">
        <v>39872</v>
      </c>
      <c r="AI44" s="17">
        <v>4</v>
      </c>
      <c r="AJ44" s="17">
        <v>48603</v>
      </c>
      <c r="AK44" s="17">
        <v>8</v>
      </c>
      <c r="AL44" s="17">
        <v>0</v>
      </c>
      <c r="AM44" s="17">
        <v>0</v>
      </c>
      <c r="AN44" s="17">
        <v>0</v>
      </c>
      <c r="AO44" s="17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7">
        <v>80</v>
      </c>
      <c r="AY44" s="17">
        <v>0</v>
      </c>
      <c r="AZ44" s="17">
        <v>62</v>
      </c>
      <c r="BA44" s="17">
        <v>0</v>
      </c>
      <c r="BB44" s="15">
        <v>103</v>
      </c>
      <c r="BC44" s="17">
        <v>0</v>
      </c>
      <c r="BD44" s="15">
        <v>484</v>
      </c>
      <c r="BE44" s="15">
        <v>0</v>
      </c>
      <c r="BF44" s="15">
        <v>192</v>
      </c>
      <c r="BG44" s="15">
        <v>4</v>
      </c>
      <c r="BH44" s="15">
        <v>184</v>
      </c>
      <c r="BI44" s="80">
        <v>7</v>
      </c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</row>
    <row r="45" spans="1:160" ht="12.75" customHeight="1">
      <c r="A45" s="81" t="s">
        <v>18</v>
      </c>
      <c r="B45" s="8">
        <v>117766</v>
      </c>
      <c r="C45" s="8">
        <v>86</v>
      </c>
      <c r="D45" s="8">
        <v>145171</v>
      </c>
      <c r="E45" s="8">
        <v>107</v>
      </c>
      <c r="F45" s="7">
        <v>115478</v>
      </c>
      <c r="G45" s="7">
        <v>89</v>
      </c>
      <c r="H45" s="7">
        <v>102983</v>
      </c>
      <c r="I45" s="7">
        <v>62</v>
      </c>
      <c r="J45" s="7">
        <v>136567</v>
      </c>
      <c r="K45" s="7">
        <v>98</v>
      </c>
      <c r="L45" s="7">
        <v>125727</v>
      </c>
      <c r="M45" s="7">
        <v>61</v>
      </c>
      <c r="N45" s="8">
        <v>253</v>
      </c>
      <c r="O45" s="8">
        <v>0</v>
      </c>
      <c r="P45" s="8">
        <v>169</v>
      </c>
      <c r="Q45" s="8">
        <v>0</v>
      </c>
      <c r="R45" s="7">
        <v>251</v>
      </c>
      <c r="S45" s="11">
        <v>0</v>
      </c>
      <c r="T45" s="9">
        <v>413</v>
      </c>
      <c r="U45" s="12">
        <v>0</v>
      </c>
      <c r="V45" s="11">
        <v>382</v>
      </c>
      <c r="W45" s="11">
        <v>0</v>
      </c>
      <c r="X45" s="11">
        <v>382</v>
      </c>
      <c r="Y45" s="11">
        <v>0</v>
      </c>
      <c r="Z45" s="8">
        <v>370816</v>
      </c>
      <c r="AA45" s="8">
        <v>140</v>
      </c>
      <c r="AB45" s="8">
        <v>200631</v>
      </c>
      <c r="AC45" s="8">
        <v>76</v>
      </c>
      <c r="AD45" s="7">
        <v>249463</v>
      </c>
      <c r="AE45" s="8">
        <v>182</v>
      </c>
      <c r="AF45" s="9">
        <v>198541</v>
      </c>
      <c r="AG45" s="10">
        <v>102</v>
      </c>
      <c r="AH45" s="8">
        <v>290841</v>
      </c>
      <c r="AI45" s="8">
        <v>232</v>
      </c>
      <c r="AJ45" s="8">
        <v>309105</v>
      </c>
      <c r="AK45" s="8">
        <v>167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9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6342</v>
      </c>
      <c r="AY45" s="8">
        <v>62</v>
      </c>
      <c r="AZ45" s="8">
        <v>7657</v>
      </c>
      <c r="BA45" s="8">
        <v>40</v>
      </c>
      <c r="BB45" s="8">
        <v>6510</v>
      </c>
      <c r="BC45" s="8">
        <v>61</v>
      </c>
      <c r="BD45" s="8">
        <v>8347</v>
      </c>
      <c r="BE45" s="8">
        <v>68</v>
      </c>
      <c r="BF45" s="8">
        <v>8184</v>
      </c>
      <c r="BG45" s="8">
        <v>66</v>
      </c>
      <c r="BH45" s="8">
        <v>8130</v>
      </c>
      <c r="BI45" s="82">
        <v>130</v>
      </c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</row>
    <row r="46" spans="1:160" s="13" customFormat="1" ht="12.75" customHeight="1">
      <c r="A46" s="81" t="s">
        <v>43</v>
      </c>
      <c r="B46" s="17">
        <v>5115</v>
      </c>
      <c r="C46" s="17">
        <v>0</v>
      </c>
      <c r="D46" s="17">
        <v>4590</v>
      </c>
      <c r="E46" s="17">
        <v>1</v>
      </c>
      <c r="F46" s="14">
        <v>6742</v>
      </c>
      <c r="G46" s="17">
        <v>0</v>
      </c>
      <c r="H46" s="17">
        <v>4693</v>
      </c>
      <c r="I46" s="17">
        <v>0</v>
      </c>
      <c r="J46" s="17">
        <v>5461</v>
      </c>
      <c r="K46" s="17">
        <v>0</v>
      </c>
      <c r="L46" s="17">
        <v>7496</v>
      </c>
      <c r="M46" s="17">
        <v>0</v>
      </c>
      <c r="N46" s="17">
        <v>0</v>
      </c>
      <c r="O46" s="17">
        <v>0</v>
      </c>
      <c r="P46" s="17">
        <v>8</v>
      </c>
      <c r="Q46" s="17">
        <v>0</v>
      </c>
      <c r="R46" s="14">
        <v>6</v>
      </c>
      <c r="S46" s="17">
        <v>0</v>
      </c>
      <c r="T46" s="16">
        <v>8</v>
      </c>
      <c r="U46" s="18">
        <v>0</v>
      </c>
      <c r="V46" s="17">
        <v>9</v>
      </c>
      <c r="W46" s="17">
        <v>0</v>
      </c>
      <c r="X46" s="17">
        <v>0</v>
      </c>
      <c r="Y46" s="17">
        <v>0</v>
      </c>
      <c r="Z46" s="17">
        <v>26833</v>
      </c>
      <c r="AA46" s="17">
        <v>0</v>
      </c>
      <c r="AB46" s="17">
        <v>34044</v>
      </c>
      <c r="AC46" s="17">
        <v>2</v>
      </c>
      <c r="AD46" s="14">
        <v>17263</v>
      </c>
      <c r="AE46" s="17">
        <v>0</v>
      </c>
      <c r="AF46" s="16">
        <v>28129</v>
      </c>
      <c r="AG46" s="18">
        <v>0</v>
      </c>
      <c r="AH46" s="17">
        <v>45656</v>
      </c>
      <c r="AI46" s="17">
        <v>0</v>
      </c>
      <c r="AJ46" s="17">
        <v>43944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7">
        <v>112</v>
      </c>
      <c r="AY46" s="17">
        <v>0</v>
      </c>
      <c r="AZ46" s="17">
        <v>30</v>
      </c>
      <c r="BA46" s="17">
        <v>0</v>
      </c>
      <c r="BB46" s="15">
        <v>20</v>
      </c>
      <c r="BC46" s="17">
        <v>0</v>
      </c>
      <c r="BD46" s="15">
        <v>15</v>
      </c>
      <c r="BE46" s="15">
        <v>1</v>
      </c>
      <c r="BF46" s="15">
        <v>17</v>
      </c>
      <c r="BG46" s="15">
        <v>0</v>
      </c>
      <c r="BH46" s="15">
        <v>5</v>
      </c>
      <c r="BI46" s="80">
        <v>0</v>
      </c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</row>
    <row r="47" spans="1:61" ht="12.75" customHeight="1">
      <c r="A47" s="81" t="s">
        <v>1</v>
      </c>
      <c r="B47" s="11">
        <v>81922</v>
      </c>
      <c r="C47" s="11">
        <v>15</v>
      </c>
      <c r="D47" s="11">
        <v>76543</v>
      </c>
      <c r="E47" s="11">
        <v>16</v>
      </c>
      <c r="F47" s="7">
        <v>82659</v>
      </c>
      <c r="G47" s="7">
        <v>5</v>
      </c>
      <c r="H47" s="7">
        <v>80766</v>
      </c>
      <c r="I47" s="7">
        <v>3</v>
      </c>
      <c r="J47" s="7">
        <v>96210</v>
      </c>
      <c r="K47" s="7">
        <v>21</v>
      </c>
      <c r="L47" s="7">
        <v>79751</v>
      </c>
      <c r="M47" s="7">
        <v>28</v>
      </c>
      <c r="N47" s="11">
        <v>72</v>
      </c>
      <c r="O47" s="11">
        <v>0</v>
      </c>
      <c r="P47" s="11">
        <v>65</v>
      </c>
      <c r="Q47" s="11">
        <v>0</v>
      </c>
      <c r="R47" s="7">
        <v>175</v>
      </c>
      <c r="S47" s="11">
        <v>0</v>
      </c>
      <c r="T47" s="9">
        <v>196</v>
      </c>
      <c r="U47" s="12" t="s">
        <v>52</v>
      </c>
      <c r="V47" s="11">
        <v>143</v>
      </c>
      <c r="W47" s="11">
        <v>0</v>
      </c>
      <c r="X47" s="11">
        <v>126</v>
      </c>
      <c r="Y47" s="11">
        <v>0</v>
      </c>
      <c r="Z47" s="11">
        <v>496503</v>
      </c>
      <c r="AA47" s="11">
        <v>5</v>
      </c>
      <c r="AB47" s="11">
        <v>543510</v>
      </c>
      <c r="AC47" s="11">
        <v>9</v>
      </c>
      <c r="AD47" s="7">
        <v>628586</v>
      </c>
      <c r="AE47" s="11">
        <v>0</v>
      </c>
      <c r="AF47" s="9">
        <v>654884</v>
      </c>
      <c r="AG47" s="12">
        <v>2</v>
      </c>
      <c r="AH47" s="11">
        <v>703476</v>
      </c>
      <c r="AI47" s="11">
        <v>87</v>
      </c>
      <c r="AJ47" s="11">
        <v>731148</v>
      </c>
      <c r="AK47" s="11">
        <v>11</v>
      </c>
      <c r="AL47" s="11">
        <v>0</v>
      </c>
      <c r="AM47" s="11">
        <v>0</v>
      </c>
      <c r="AN47" s="11">
        <v>0</v>
      </c>
      <c r="AO47" s="11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11">
        <v>567</v>
      </c>
      <c r="AY47" s="11">
        <v>22</v>
      </c>
      <c r="AZ47" s="11">
        <v>517</v>
      </c>
      <c r="BA47" s="11">
        <v>33</v>
      </c>
      <c r="BB47" s="8">
        <v>650</v>
      </c>
      <c r="BC47" s="8">
        <v>2</v>
      </c>
      <c r="BD47" s="8">
        <v>520</v>
      </c>
      <c r="BE47" s="8">
        <v>12</v>
      </c>
      <c r="BF47" s="8">
        <v>755</v>
      </c>
      <c r="BG47" s="8">
        <v>19</v>
      </c>
      <c r="BH47" s="8">
        <v>447</v>
      </c>
      <c r="BI47" s="82">
        <v>10</v>
      </c>
    </row>
    <row r="48" spans="1:61" ht="12.75" customHeight="1">
      <c r="A48" s="81"/>
      <c r="B48" s="63"/>
      <c r="C48" s="63"/>
      <c r="D48" s="63"/>
      <c r="E48" s="63"/>
      <c r="F48" s="64"/>
      <c r="G48" s="64"/>
      <c r="H48" s="64"/>
      <c r="I48" s="64"/>
      <c r="J48" s="64">
        <f aca="true" t="shared" si="0" ref="J48:Y48">SUM(J11:J47)</f>
        <v>11701755</v>
      </c>
      <c r="K48" s="64">
        <f t="shared" si="0"/>
        <v>1647</v>
      </c>
      <c r="L48" s="64">
        <f t="shared" si="0"/>
        <v>10762500</v>
      </c>
      <c r="M48" s="64">
        <f t="shared" si="0"/>
        <v>1535</v>
      </c>
      <c r="N48" s="63">
        <f t="shared" si="0"/>
        <v>1526390</v>
      </c>
      <c r="O48" s="63">
        <f t="shared" si="0"/>
        <v>1055</v>
      </c>
      <c r="P48" s="63">
        <f t="shared" si="0"/>
        <v>1563574</v>
      </c>
      <c r="Q48" s="63">
        <f t="shared" si="0"/>
        <v>1144</v>
      </c>
      <c r="R48" s="64">
        <f t="shared" si="0"/>
        <v>1599986</v>
      </c>
      <c r="S48" s="63">
        <f t="shared" si="0"/>
        <v>1018</v>
      </c>
      <c r="T48" s="19">
        <f t="shared" si="0"/>
        <v>1310656</v>
      </c>
      <c r="U48" s="20">
        <f t="shared" si="0"/>
        <v>751</v>
      </c>
      <c r="V48" s="63">
        <f t="shared" si="0"/>
        <v>1067824</v>
      </c>
      <c r="W48" s="63">
        <f t="shared" si="0"/>
        <v>519</v>
      </c>
      <c r="X48" s="63">
        <f t="shared" si="0"/>
        <v>836916</v>
      </c>
      <c r="Y48" s="63">
        <f t="shared" si="0"/>
        <v>359</v>
      </c>
      <c r="Z48" s="63"/>
      <c r="AA48" s="63"/>
      <c r="AB48" s="63"/>
      <c r="AC48" s="63"/>
      <c r="AD48" s="64"/>
      <c r="AE48" s="63"/>
      <c r="AF48" s="19"/>
      <c r="AG48" s="20"/>
      <c r="AH48" s="63"/>
      <c r="AI48" s="63"/>
      <c r="AJ48" s="63">
        <f>SUM(AJ41:AJ47)</f>
        <v>1383964</v>
      </c>
      <c r="AK48" s="63">
        <f aca="true" t="shared" si="1" ref="AK48:AW48">SUM(AK11:AK47)</f>
        <v>3278</v>
      </c>
      <c r="AL48" s="63">
        <f t="shared" si="1"/>
        <v>3855</v>
      </c>
      <c r="AM48" s="63">
        <f t="shared" si="1"/>
        <v>684</v>
      </c>
      <c r="AN48" s="63">
        <f t="shared" si="1"/>
        <v>653</v>
      </c>
      <c r="AO48" s="63">
        <f t="shared" si="1"/>
        <v>103</v>
      </c>
      <c r="AP48" s="65">
        <f t="shared" si="1"/>
        <v>555</v>
      </c>
      <c r="AQ48" s="65">
        <f t="shared" si="1"/>
        <v>112</v>
      </c>
      <c r="AR48" s="65">
        <f t="shared" si="1"/>
        <v>1214</v>
      </c>
      <c r="AS48" s="65">
        <f t="shared" si="1"/>
        <v>181</v>
      </c>
      <c r="AT48" s="65">
        <f t="shared" si="1"/>
        <v>745</v>
      </c>
      <c r="AU48" s="65">
        <f t="shared" si="1"/>
        <v>140</v>
      </c>
      <c r="AV48" s="65">
        <f t="shared" si="1"/>
        <v>1078</v>
      </c>
      <c r="AW48" s="65">
        <f t="shared" si="1"/>
        <v>199</v>
      </c>
      <c r="AX48" s="63"/>
      <c r="AY48" s="63"/>
      <c r="AZ48" s="63"/>
      <c r="BA48" s="63"/>
      <c r="BB48" s="65"/>
      <c r="BC48" s="65"/>
      <c r="BD48" s="65"/>
      <c r="BE48" s="65"/>
      <c r="BF48" s="65"/>
      <c r="BG48" s="65"/>
      <c r="BH48" s="65">
        <f>SUM(BH11:BH47)</f>
        <v>104145</v>
      </c>
      <c r="BI48" s="86">
        <f>SUM(BI11:BI47)</f>
        <v>512</v>
      </c>
    </row>
    <row r="49" spans="1:61" s="2" customFormat="1" ht="12.75" customHeight="1">
      <c r="A49" s="87"/>
      <c r="B49" s="87" t="s">
        <v>54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87" t="s">
        <v>54</v>
      </c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87" t="s">
        <v>54</v>
      </c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87" t="s">
        <v>54</v>
      </c>
      <c r="AM49" s="66"/>
      <c r="AN49" s="66"/>
      <c r="AO49" s="66"/>
      <c r="AP49" s="88"/>
      <c r="AQ49" s="88"/>
      <c r="AR49" s="88"/>
      <c r="AS49" s="88"/>
      <c r="AT49" s="88"/>
      <c r="AU49" s="88"/>
      <c r="AV49" s="88"/>
      <c r="AW49" s="88"/>
      <c r="AX49" s="87" t="s">
        <v>54</v>
      </c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9"/>
    </row>
    <row r="50" spans="1:61" ht="12.75" customHeight="1">
      <c r="A50" s="90"/>
      <c r="B50" s="90" t="s">
        <v>55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0" t="s">
        <v>55</v>
      </c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0" t="s">
        <v>55</v>
      </c>
      <c r="AA50" s="91"/>
      <c r="AB50" s="91"/>
      <c r="AC50" s="91"/>
      <c r="AD50" s="91"/>
      <c r="AE50" s="91"/>
      <c r="AF50" s="91"/>
      <c r="AG50" s="91"/>
      <c r="AH50" s="91"/>
      <c r="AI50" s="92">
        <f>AJ39+AJ48</f>
        <v>31185500</v>
      </c>
      <c r="AJ50" s="91"/>
      <c r="AK50" s="91"/>
      <c r="AL50" s="90" t="s">
        <v>55</v>
      </c>
      <c r="AM50" s="91"/>
      <c r="AN50" s="91"/>
      <c r="AO50" s="91"/>
      <c r="AP50" s="88"/>
      <c r="AQ50" s="88"/>
      <c r="AR50" s="88"/>
      <c r="AS50" s="88"/>
      <c r="AT50" s="88"/>
      <c r="AU50" s="88"/>
      <c r="AV50" s="88"/>
      <c r="AW50" s="88"/>
      <c r="AX50" s="90" t="s">
        <v>55</v>
      </c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9"/>
    </row>
    <row r="51" spans="1:61" s="2" customFormat="1" ht="12.75" customHeight="1">
      <c r="A51" s="93"/>
      <c r="B51" s="93" t="s">
        <v>56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93" t="s">
        <v>56</v>
      </c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93" t="s">
        <v>56</v>
      </c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93" t="s">
        <v>56</v>
      </c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93" t="s">
        <v>56</v>
      </c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9"/>
    </row>
    <row r="52" spans="1:61" ht="12.75" customHeight="1">
      <c r="A52" s="93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94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9"/>
    </row>
    <row r="53" spans="1:61" ht="12.75" customHeight="1">
      <c r="A53" s="93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9"/>
    </row>
    <row r="54" spans="1:61" ht="12.75" customHeight="1">
      <c r="A54" s="93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9"/>
    </row>
    <row r="55" spans="1:61" s="2" customFormat="1" ht="12.75" customHeight="1" thickBot="1">
      <c r="A55" s="95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96"/>
    </row>
    <row r="56" spans="1:59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ht="12.75" customHeight="1"/>
    <row r="58" ht="12.75" customHeight="1"/>
    <row r="59" ht="12.75" customHeight="1"/>
    <row r="60" ht="12.75" customHeight="1"/>
  </sheetData>
  <sheetProtection/>
  <mergeCells count="37">
    <mergeCell ref="B2:M2"/>
    <mergeCell ref="B3:M3"/>
    <mergeCell ref="N6:W6"/>
    <mergeCell ref="AX6:BG6"/>
    <mergeCell ref="AL6:AU6"/>
    <mergeCell ref="Z6:AI6"/>
    <mergeCell ref="BB8:BC8"/>
    <mergeCell ref="BD8:BE8"/>
    <mergeCell ref="BF8:BG8"/>
    <mergeCell ref="F8:G8"/>
    <mergeCell ref="H8:I8"/>
    <mergeCell ref="J8:K8"/>
    <mergeCell ref="R8:S8"/>
    <mergeCell ref="AD8:AE8"/>
    <mergeCell ref="AZ8:BA8"/>
    <mergeCell ref="Z8:AA8"/>
    <mergeCell ref="AB8:AC8"/>
    <mergeCell ref="B6:K6"/>
    <mergeCell ref="AP8:AQ8"/>
    <mergeCell ref="AR8:AS8"/>
    <mergeCell ref="B8:C8"/>
    <mergeCell ref="D8:E8"/>
    <mergeCell ref="N8:O8"/>
    <mergeCell ref="P8:Q8"/>
    <mergeCell ref="AN8:AO8"/>
    <mergeCell ref="T8:U8"/>
    <mergeCell ref="V8:W8"/>
    <mergeCell ref="BH8:BI8"/>
    <mergeCell ref="L8:M8"/>
    <mergeCell ref="X8:Y8"/>
    <mergeCell ref="AV8:AW8"/>
    <mergeCell ref="AJ8:AK8"/>
    <mergeCell ref="AF8:AG8"/>
    <mergeCell ref="AH8:AI8"/>
    <mergeCell ref="AX8:AY8"/>
    <mergeCell ref="AT8:AU8"/>
    <mergeCell ref="AL8:AM8"/>
  </mergeCells>
  <printOptions/>
  <pageMargins left="0.3937007874015748" right="0.07874015748031496" top="0.6299212598425197" bottom="0.5118110236220472" header="0.3937007874015748" footer="0.31496062992125984"/>
  <pageSetup horizontalDpi="600" verticalDpi="600" orientation="landscape" scale="75" r:id="rId1"/>
  <colBreaks count="4" manualBreakCount="4">
    <brk id="13" max="54" man="1"/>
    <brk id="25" max="54" man="1"/>
    <brk id="37" max="54" man="1"/>
    <brk id="4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2014-12-26T12:13:14Z</cp:lastPrinted>
  <dcterms:created xsi:type="dcterms:W3CDTF">2008-04-10T08:59:49Z</dcterms:created>
  <dcterms:modified xsi:type="dcterms:W3CDTF">2014-12-26T12:17:35Z</dcterms:modified>
  <cp:category/>
  <cp:version/>
  <cp:contentType/>
  <cp:contentStatus/>
</cp:coreProperties>
</file>