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7020"/>
  </bookViews>
  <sheets>
    <sheet name="Table 31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31.6'!$A$1:$P$36</definedName>
    <definedName name="Print_Area_MI" localSheetId="0">'Table 31.6'!$A$1:$G$32</definedName>
  </definedNames>
  <calcPr calcId="144525"/>
</workbook>
</file>

<file path=xl/calcChain.xml><?xml version="1.0" encoding="utf-8"?>
<calcChain xmlns="http://schemas.openxmlformats.org/spreadsheetml/2006/main">
  <c r="E19" i="1" l="1"/>
  <c r="E27" i="1" s="1"/>
  <c r="E31" i="1" s="1"/>
  <c r="F19" i="1"/>
  <c r="F27" i="1"/>
  <c r="F31" i="1" s="1"/>
  <c r="G19" i="1"/>
  <c r="G27" i="1"/>
  <c r="G31" i="1"/>
  <c r="H19" i="1"/>
  <c r="H27" i="1"/>
  <c r="H31" i="1"/>
  <c r="I19" i="1"/>
  <c r="I27" i="1" s="1"/>
  <c r="I31" i="1" s="1"/>
  <c r="J19" i="1"/>
  <c r="J27" i="1"/>
  <c r="J31" i="1" s="1"/>
  <c r="K19" i="1"/>
  <c r="K27" i="1"/>
  <c r="K31" i="1"/>
  <c r="M19" i="1"/>
  <c r="M27" i="1"/>
  <c r="M31" i="1"/>
  <c r="L19" i="1"/>
  <c r="L27" i="1" s="1"/>
  <c r="L31" i="1" s="1"/>
  <c r="D19" i="1"/>
  <c r="D27" i="1"/>
  <c r="D31" i="1" s="1"/>
  <c r="C19" i="1"/>
  <c r="C27" i="1" s="1"/>
  <c r="C31" i="1" s="1"/>
  <c r="B19" i="1"/>
  <c r="B27" i="1"/>
  <c r="B31" i="1"/>
</calcChain>
</file>

<file path=xl/sharedStrings.xml><?xml version="1.0" encoding="utf-8"?>
<sst xmlns="http://schemas.openxmlformats.org/spreadsheetml/2006/main" count="69" uniqueCount="46">
  <si>
    <t>..</t>
  </si>
  <si>
    <t>Head of receipt and charge</t>
  </si>
  <si>
    <t>1</t>
  </si>
  <si>
    <t>Receipts:</t>
  </si>
  <si>
    <t xml:space="preserve">   7.Total-Receipts</t>
  </si>
  <si>
    <t xml:space="preserve">  10.Working expenses(Net)</t>
  </si>
  <si>
    <t xml:space="preserve">  11.Net receipts</t>
  </si>
  <si>
    <t>-</t>
  </si>
  <si>
    <t xml:space="preserve">      postal administration</t>
  </si>
  <si>
    <t xml:space="preserve">   5.Net payments to other </t>
  </si>
  <si>
    <t xml:space="preserve">   6.Telegraph deptt. </t>
  </si>
  <si>
    <t xml:space="preserve">       share of stamps</t>
  </si>
  <si>
    <t xml:space="preserve">   8.Working expenses inclu-</t>
  </si>
  <si>
    <t xml:space="preserve">       ding contributions/appro- </t>
  </si>
  <si>
    <t xml:space="preserve">       priations to renewals</t>
  </si>
  <si>
    <t xml:space="preserve">       reserve fund</t>
  </si>
  <si>
    <t xml:space="preserve">   9.Deduct credit to working </t>
  </si>
  <si>
    <t xml:space="preserve">  12.Interest/dividend to </t>
  </si>
  <si>
    <t xml:space="preserve">       expenses</t>
  </si>
  <si>
    <t xml:space="preserve">  13.Net revenue(+)/</t>
  </si>
  <si>
    <t xml:space="preserve">        Net expenditure(-)</t>
  </si>
  <si>
    <t xml:space="preserve">       general revenues</t>
  </si>
  <si>
    <t>2000-01</t>
  </si>
  <si>
    <t>2001-02</t>
  </si>
  <si>
    <t>2002-03</t>
  </si>
  <si>
    <t xml:space="preserve"> 2003-04</t>
  </si>
  <si>
    <t>2004-05</t>
  </si>
  <si>
    <t>2005-06</t>
  </si>
  <si>
    <t>2006-07</t>
  </si>
  <si>
    <t>2007-08</t>
  </si>
  <si>
    <t>2008-09</t>
  </si>
  <si>
    <t xml:space="preserve"> Table 31.6- RECEIPTS AND CHARGES OF THE POST OFFICES</t>
  </si>
  <si>
    <t>2009-10</t>
  </si>
  <si>
    <t>2010-11</t>
  </si>
  <si>
    <t>2011-12</t>
  </si>
  <si>
    <t>Source : Department of Posts, Ministry of Communications &amp; ITSource : Department of Posts, Ministry of Communications &amp; IT</t>
  </si>
  <si>
    <t>POSTS AND TELECOMMUNICATIONS</t>
  </si>
  <si>
    <t>2012-13</t>
  </si>
  <si>
    <t>2013-14</t>
  </si>
  <si>
    <t>2014-15</t>
  </si>
  <si>
    <t xml:space="preserve"> Deduction</t>
  </si>
  <si>
    <t xml:space="preserve">   1.Postage(stamps and cash)  </t>
  </si>
  <si>
    <t xml:space="preserve">   2.Service postage stamps  </t>
  </si>
  <si>
    <t xml:space="preserve">   3.Money order receipts  </t>
  </si>
  <si>
    <t xml:space="preserve">   4.Other receipts  </t>
  </si>
  <si>
    <t>(in 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</si>
</sst>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NumberFormat="1" applyFont="1" applyFill="1" applyBorder="1" applyProtection="1"/>
    <xf numFmtId="0" fontId="1" fillId="2" borderId="3" xfId="0" applyFont="1" applyFill="1" applyBorder="1"/>
    <xf numFmtId="0" fontId="3" fillId="2" borderId="4" xfId="0" applyFont="1" applyFill="1" applyBorder="1" applyAlignment="1"/>
    <xf numFmtId="0" fontId="1" fillId="2" borderId="4" xfId="0" applyFont="1" applyFill="1" applyBorder="1"/>
    <xf numFmtId="0" fontId="1" fillId="2" borderId="0" xfId="0" applyNumberFormat="1" applyFont="1" applyFill="1" applyBorder="1" applyProtection="1"/>
    <xf numFmtId="0" fontId="1" fillId="2" borderId="5" xfId="0" applyFont="1" applyFill="1" applyBorder="1"/>
    <xf numFmtId="0" fontId="3" fillId="2" borderId="4" xfId="0" applyFont="1" applyFill="1" applyBorder="1" applyAlignment="1" applyProtection="1"/>
    <xf numFmtId="0" fontId="1" fillId="2" borderId="6" xfId="0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4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0" xfId="0" applyFont="1" applyFill="1" applyBorder="1"/>
    <xf numFmtId="0" fontId="1" fillId="4" borderId="4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4" fontId="2" fillId="4" borderId="4" xfId="0" applyNumberFormat="1" applyFont="1" applyFill="1" applyBorder="1" applyAlignment="1" applyProtection="1"/>
    <xf numFmtId="4" fontId="2" fillId="4" borderId="0" xfId="0" applyNumberFormat="1" applyFont="1" applyFill="1" applyBorder="1" applyAlignment="1" applyProtection="1"/>
    <xf numFmtId="4" fontId="2" fillId="4" borderId="0" xfId="0" applyNumberFormat="1" applyFont="1" applyFill="1" applyBorder="1" applyAlignment="1"/>
    <xf numFmtId="0" fontId="1" fillId="4" borderId="0" xfId="0" applyFont="1" applyFill="1" applyBorder="1" applyAlignment="1"/>
    <xf numFmtId="0" fontId="0" fillId="4" borderId="0" xfId="0" applyFill="1" applyBorder="1" applyAlignment="1"/>
    <xf numFmtId="0" fontId="4" fillId="3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fill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6" borderId="0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4" xfId="0" applyFont="1" applyBorder="1"/>
    <xf numFmtId="0" fontId="1" fillId="6" borderId="5" xfId="0" applyFont="1" applyFill="1" applyBorder="1" applyAlignment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1" fillId="3" borderId="5" xfId="0" applyFont="1" applyFill="1" applyBorder="1" applyAlignment="1">
      <alignment horizontal="center"/>
    </xf>
    <xf numFmtId="0" fontId="2" fillId="5" borderId="16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0" fontId="1" fillId="3" borderId="18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>
    <pageSetUpPr fitToPage="1"/>
  </sheetPr>
  <dimension ref="A1:P36"/>
  <sheetViews>
    <sheetView tabSelected="1" view="pageBreakPreview" topLeftCell="A13" zoomScaleSheetLayoutView="100" workbookViewId="0">
      <selection activeCell="F11" sqref="F11"/>
    </sheetView>
  </sheetViews>
  <sheetFormatPr defaultColWidth="9.625" defaultRowHeight="12.75" x14ac:dyDescent="0.2"/>
  <cols>
    <col min="1" max="1" width="25.875" style="1" customWidth="1"/>
    <col min="2" max="2" width="9.125" style="1" customWidth="1"/>
    <col min="3" max="3" width="8.75" style="1" customWidth="1"/>
    <col min="4" max="4" width="8.625" style="1" customWidth="1"/>
    <col min="5" max="5" width="8.75" style="1" customWidth="1"/>
    <col min="6" max="6" width="10.125" style="38" customWidth="1"/>
    <col min="7" max="7" width="9.375" style="1" customWidth="1"/>
    <col min="8" max="8" width="9.25" style="1" customWidth="1"/>
    <col min="9" max="9" width="9" style="1" customWidth="1"/>
    <col min="10" max="10" width="9.125" style="1" customWidth="1"/>
    <col min="11" max="12" width="9.625" style="1" customWidth="1"/>
    <col min="13" max="15" width="10.125" style="1" customWidth="1"/>
    <col min="16" max="24" width="9.625" style="1"/>
    <col min="25" max="25" width="50.625" style="1" customWidth="1"/>
    <col min="26" max="26" width="9.625" style="1"/>
    <col min="27" max="27" width="50.625" style="1" customWidth="1"/>
    <col min="28" max="16384" width="9.625" style="1"/>
  </cols>
  <sheetData>
    <row r="1" spans="1:16" x14ac:dyDescent="0.2">
      <c r="A1" s="3"/>
      <c r="B1" s="4"/>
      <c r="C1" s="5"/>
      <c r="D1" s="5"/>
      <c r="E1" s="5"/>
      <c r="F1" s="32"/>
      <c r="G1" s="5"/>
      <c r="H1" s="5"/>
      <c r="I1" s="5"/>
      <c r="J1" s="5"/>
      <c r="K1" s="5"/>
      <c r="L1" s="4"/>
      <c r="M1" s="4"/>
      <c r="N1" s="4"/>
      <c r="O1" s="4"/>
      <c r="P1" s="6"/>
    </row>
    <row r="2" spans="1:16" ht="15.75" x14ac:dyDescent="0.25">
      <c r="A2" s="7"/>
      <c r="B2" s="63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x14ac:dyDescent="0.2">
      <c r="A3" s="8"/>
      <c r="B3" s="2"/>
      <c r="C3" s="9"/>
      <c r="D3" s="9"/>
      <c r="E3" s="9"/>
      <c r="F3" s="33"/>
      <c r="G3" s="9"/>
      <c r="H3" s="9"/>
      <c r="I3" s="9"/>
      <c r="J3" s="9"/>
      <c r="K3" s="9"/>
      <c r="L3" s="2"/>
      <c r="M3" s="2"/>
      <c r="N3" s="2"/>
      <c r="O3" s="2"/>
      <c r="P3" s="10"/>
    </row>
    <row r="4" spans="1:16" ht="15.75" x14ac:dyDescent="0.25">
      <c r="A4" s="11"/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x14ac:dyDescent="0.2">
      <c r="A5" s="12"/>
      <c r="B5" s="39"/>
      <c r="C5" s="2"/>
      <c r="D5" s="2"/>
      <c r="E5" s="2"/>
      <c r="F5" s="40"/>
      <c r="G5" s="41"/>
      <c r="H5" s="39"/>
      <c r="I5" s="2"/>
      <c r="J5" s="2"/>
      <c r="K5" s="2"/>
      <c r="L5" s="2"/>
      <c r="M5" s="2"/>
      <c r="N5" s="2"/>
      <c r="O5" s="2"/>
      <c r="P5" s="10" t="s">
        <v>45</v>
      </c>
    </row>
    <row r="6" spans="1:16" x14ac:dyDescent="0.2">
      <c r="A6" s="47" t="s">
        <v>1</v>
      </c>
      <c r="B6" s="43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45" t="s">
        <v>28</v>
      </c>
      <c r="I6" s="45" t="s">
        <v>29</v>
      </c>
      <c r="J6" s="45" t="s">
        <v>30</v>
      </c>
      <c r="K6" s="45" t="s">
        <v>32</v>
      </c>
      <c r="L6" s="45" t="s">
        <v>33</v>
      </c>
      <c r="M6" s="45" t="s">
        <v>34</v>
      </c>
      <c r="N6" s="45" t="s">
        <v>37</v>
      </c>
      <c r="O6" s="45" t="s">
        <v>38</v>
      </c>
      <c r="P6" s="48" t="s">
        <v>39</v>
      </c>
    </row>
    <row r="7" spans="1:16" x14ac:dyDescent="0.2">
      <c r="A7" s="49" t="s">
        <v>2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2">
        <v>12</v>
      </c>
      <c r="M7" s="42">
        <v>13</v>
      </c>
      <c r="N7" s="42">
        <v>14</v>
      </c>
      <c r="O7" s="42">
        <v>15</v>
      </c>
      <c r="P7" s="50">
        <v>16</v>
      </c>
    </row>
    <row r="8" spans="1:16" ht="5.25" hidden="1" customHeight="1" x14ac:dyDescent="0.2">
      <c r="A8" s="5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6"/>
      <c r="P8" s="52"/>
    </row>
    <row r="9" spans="1:16" ht="15.75" customHeight="1" x14ac:dyDescent="0.2">
      <c r="A9" s="53" t="s">
        <v>3</v>
      </c>
      <c r="B9" s="14"/>
      <c r="C9" s="14"/>
      <c r="D9" s="14"/>
      <c r="E9" s="14"/>
      <c r="F9" s="28"/>
      <c r="G9" s="14"/>
      <c r="H9" s="14"/>
      <c r="I9" s="14"/>
      <c r="J9" s="14"/>
      <c r="K9" s="28"/>
      <c r="L9" s="14"/>
      <c r="M9" s="14"/>
      <c r="N9" s="14"/>
      <c r="O9" s="28"/>
      <c r="P9" s="54"/>
    </row>
    <row r="10" spans="1:16" ht="15.75" customHeight="1" x14ac:dyDescent="0.2">
      <c r="A10" s="55" t="s">
        <v>41</v>
      </c>
      <c r="B10" s="29">
        <v>15042474</v>
      </c>
      <c r="C10" s="29">
        <v>16815554</v>
      </c>
      <c r="D10" s="29">
        <v>19201764</v>
      </c>
      <c r="E10" s="29">
        <v>21067393</v>
      </c>
      <c r="F10" s="29">
        <v>20864219</v>
      </c>
      <c r="G10" s="29">
        <v>22070806</v>
      </c>
      <c r="H10" s="29">
        <v>23108708</v>
      </c>
      <c r="I10" s="29">
        <v>21067450</v>
      </c>
      <c r="J10" s="29">
        <v>26422059</v>
      </c>
      <c r="K10" s="29">
        <v>26612765</v>
      </c>
      <c r="L10" s="29">
        <v>28704412</v>
      </c>
      <c r="M10" s="29">
        <v>28797749</v>
      </c>
      <c r="N10" s="29">
        <v>33354350</v>
      </c>
      <c r="O10" s="29">
        <v>37657213</v>
      </c>
      <c r="P10" s="56">
        <v>37609595</v>
      </c>
    </row>
    <row r="11" spans="1:16" ht="15.75" customHeight="1" x14ac:dyDescent="0.2">
      <c r="A11" s="57" t="s">
        <v>42</v>
      </c>
      <c r="B11" s="30">
        <v>1423260</v>
      </c>
      <c r="C11" s="30">
        <v>1370310</v>
      </c>
      <c r="D11" s="30">
        <v>782176</v>
      </c>
      <c r="E11" s="30">
        <v>199963</v>
      </c>
      <c r="F11" s="30">
        <v>93493</v>
      </c>
      <c r="G11" s="30">
        <v>214707</v>
      </c>
      <c r="H11" s="30">
        <v>410498</v>
      </c>
      <c r="I11" s="30">
        <v>4248860</v>
      </c>
      <c r="J11" s="30">
        <v>526975</v>
      </c>
      <c r="K11" s="30">
        <v>538165</v>
      </c>
      <c r="L11" s="30">
        <v>590490</v>
      </c>
      <c r="M11" s="30">
        <v>598757</v>
      </c>
      <c r="N11" s="30">
        <v>657297</v>
      </c>
      <c r="O11" s="30">
        <v>666611</v>
      </c>
      <c r="P11" s="58">
        <v>553256</v>
      </c>
    </row>
    <row r="12" spans="1:16" ht="15.75" customHeight="1" x14ac:dyDescent="0.2">
      <c r="A12" s="55" t="s">
        <v>43</v>
      </c>
      <c r="B12" s="29">
        <v>2619695</v>
      </c>
      <c r="C12" s="29">
        <v>2844627</v>
      </c>
      <c r="D12" s="29">
        <v>3011034</v>
      </c>
      <c r="E12" s="29">
        <v>3181336</v>
      </c>
      <c r="F12" s="29">
        <v>3268944</v>
      </c>
      <c r="G12" s="29">
        <v>3341013</v>
      </c>
      <c r="H12" s="29">
        <v>3538756</v>
      </c>
      <c r="I12" s="29">
        <v>3747928</v>
      </c>
      <c r="J12" s="29">
        <v>3295343</v>
      </c>
      <c r="K12" s="29">
        <v>3398424</v>
      </c>
      <c r="L12" s="29">
        <v>4005447</v>
      </c>
      <c r="M12" s="29">
        <v>4907794</v>
      </c>
      <c r="N12" s="29">
        <v>5148730</v>
      </c>
      <c r="O12" s="29">
        <v>6068909</v>
      </c>
      <c r="P12" s="56">
        <v>6419762</v>
      </c>
    </row>
    <row r="13" spans="1:16" ht="15.75" customHeight="1" x14ac:dyDescent="0.2">
      <c r="A13" s="57" t="s">
        <v>44</v>
      </c>
      <c r="B13" s="30">
        <v>14091100</v>
      </c>
      <c r="C13" s="30">
        <v>16198315</v>
      </c>
      <c r="D13" s="30">
        <v>17319237</v>
      </c>
      <c r="E13" s="30">
        <v>18501308</v>
      </c>
      <c r="F13" s="30">
        <v>20502242</v>
      </c>
      <c r="G13" s="30">
        <v>25223944</v>
      </c>
      <c r="H13" s="30">
        <v>26815936</v>
      </c>
      <c r="I13" s="30">
        <v>26478015</v>
      </c>
      <c r="J13" s="30">
        <v>29802641</v>
      </c>
      <c r="K13" s="30">
        <v>33019724</v>
      </c>
      <c r="L13" s="30">
        <v>37334655</v>
      </c>
      <c r="M13" s="30">
        <v>46221098</v>
      </c>
      <c r="N13" s="30">
        <v>56019393</v>
      </c>
      <c r="O13" s="30">
        <v>64488185</v>
      </c>
      <c r="P13" s="58">
        <v>73783903</v>
      </c>
    </row>
    <row r="14" spans="1:16" ht="15.75" customHeight="1" x14ac:dyDescent="0.25">
      <c r="A14" s="59" t="s">
        <v>40</v>
      </c>
      <c r="B14" s="14"/>
      <c r="C14" s="14"/>
      <c r="D14" s="14"/>
      <c r="E14" s="14"/>
      <c r="F14" s="62"/>
      <c r="G14" s="14"/>
      <c r="H14" s="14"/>
      <c r="I14" s="14"/>
      <c r="J14" s="14"/>
      <c r="K14" s="62"/>
      <c r="L14" s="14"/>
      <c r="M14" s="14"/>
      <c r="N14" s="14"/>
      <c r="O14" s="62"/>
      <c r="P14" s="54"/>
    </row>
    <row r="15" spans="1:16" ht="15.75" customHeight="1" x14ac:dyDescent="0.2">
      <c r="A15" s="55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56"/>
    </row>
    <row r="16" spans="1:16" ht="15.75" customHeight="1" x14ac:dyDescent="0.2">
      <c r="A16" s="57" t="s">
        <v>8</v>
      </c>
      <c r="B16" s="30">
        <v>198448</v>
      </c>
      <c r="C16" s="30">
        <v>257743</v>
      </c>
      <c r="D16" s="30">
        <v>217746</v>
      </c>
      <c r="E16" s="30">
        <v>380712</v>
      </c>
      <c r="F16" s="30">
        <v>410424</v>
      </c>
      <c r="G16" s="30">
        <v>615593</v>
      </c>
      <c r="H16" s="30">
        <v>649510</v>
      </c>
      <c r="I16" s="30">
        <v>593291</v>
      </c>
      <c r="J16" s="30">
        <v>1423760</v>
      </c>
      <c r="K16" s="30">
        <v>902071</v>
      </c>
      <c r="L16" s="30">
        <v>1011687</v>
      </c>
      <c r="M16" s="30">
        <v>1531924</v>
      </c>
      <c r="N16" s="30">
        <v>1514791</v>
      </c>
      <c r="O16" s="30">
        <v>1576756</v>
      </c>
      <c r="P16" s="58">
        <v>2006687</v>
      </c>
    </row>
    <row r="17" spans="1:16" ht="15.75" customHeight="1" x14ac:dyDescent="0.2">
      <c r="A17" s="55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6"/>
    </row>
    <row r="18" spans="1:16" ht="15.75" customHeight="1" x14ac:dyDescent="0.2">
      <c r="A18" s="57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58" t="s">
        <v>0</v>
      </c>
    </row>
    <row r="19" spans="1:16" ht="15.75" customHeight="1" x14ac:dyDescent="0.25">
      <c r="A19" s="59" t="s">
        <v>4</v>
      </c>
      <c r="B19" s="14">
        <f t="shared" ref="B19:M19" si="0">B10+B11+B12+B13-B16-B18</f>
        <v>32978081</v>
      </c>
      <c r="C19" s="14">
        <f t="shared" si="0"/>
        <v>36971063</v>
      </c>
      <c r="D19" s="14">
        <f t="shared" si="0"/>
        <v>40096465</v>
      </c>
      <c r="E19" s="14">
        <f t="shared" si="0"/>
        <v>42569288</v>
      </c>
      <c r="F19" s="62">
        <f t="shared" si="0"/>
        <v>44318474</v>
      </c>
      <c r="G19" s="14">
        <f t="shared" si="0"/>
        <v>50234877</v>
      </c>
      <c r="H19" s="14">
        <f t="shared" si="0"/>
        <v>53224388</v>
      </c>
      <c r="I19" s="14">
        <f t="shared" si="0"/>
        <v>54948962</v>
      </c>
      <c r="J19" s="14">
        <f t="shared" si="0"/>
        <v>58623258</v>
      </c>
      <c r="K19" s="62">
        <f t="shared" si="0"/>
        <v>62667007</v>
      </c>
      <c r="L19" s="14">
        <f t="shared" si="0"/>
        <v>69623317</v>
      </c>
      <c r="M19" s="14">
        <f t="shared" si="0"/>
        <v>78993474</v>
      </c>
      <c r="N19" s="14">
        <v>93664979</v>
      </c>
      <c r="O19" s="62">
        <v>107304162</v>
      </c>
      <c r="P19" s="54">
        <v>116359829</v>
      </c>
    </row>
    <row r="20" spans="1:16" ht="15.75" customHeight="1" x14ac:dyDescent="0.2">
      <c r="A20" s="55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56"/>
    </row>
    <row r="21" spans="1:16" ht="15.75" customHeight="1" x14ac:dyDescent="0.2">
      <c r="A21" s="57" t="s">
        <v>13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8"/>
    </row>
    <row r="22" spans="1:16" ht="15.75" customHeight="1" x14ac:dyDescent="0.2">
      <c r="A22" s="55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56"/>
    </row>
    <row r="23" spans="1:16" ht="15.75" customHeight="1" x14ac:dyDescent="0.2">
      <c r="A23" s="57" t="s">
        <v>15</v>
      </c>
      <c r="B23" s="30">
        <v>49072852</v>
      </c>
      <c r="C23" s="30">
        <v>51945986</v>
      </c>
      <c r="D23" s="30">
        <v>54761498</v>
      </c>
      <c r="E23" s="30">
        <v>57360613</v>
      </c>
      <c r="F23" s="30">
        <v>59645370</v>
      </c>
      <c r="G23" s="30">
        <v>64291502</v>
      </c>
      <c r="H23" s="30">
        <v>67791200</v>
      </c>
      <c r="I23" s="30">
        <v>72726631</v>
      </c>
      <c r="J23" s="30">
        <v>97562305</v>
      </c>
      <c r="K23" s="30">
        <v>133469414</v>
      </c>
      <c r="L23" s="30">
        <v>137936694</v>
      </c>
      <c r="M23" s="30">
        <v>141639095</v>
      </c>
      <c r="N23" s="30">
        <v>154811505</v>
      </c>
      <c r="O23" s="30">
        <v>167967063</v>
      </c>
      <c r="P23" s="58">
        <v>185565553</v>
      </c>
    </row>
    <row r="24" spans="1:16" ht="15.75" customHeight="1" x14ac:dyDescent="0.25">
      <c r="A24" s="59" t="s">
        <v>16</v>
      </c>
      <c r="B24" s="14"/>
      <c r="C24" s="14"/>
      <c r="D24" s="14"/>
      <c r="E24" s="14"/>
      <c r="F24" s="62"/>
      <c r="G24" s="14"/>
      <c r="H24" s="14"/>
      <c r="I24" s="14"/>
      <c r="J24" s="14"/>
      <c r="K24" s="62"/>
      <c r="L24" s="14"/>
      <c r="M24" s="14"/>
      <c r="N24" s="14"/>
      <c r="O24" s="62"/>
      <c r="P24" s="54"/>
    </row>
    <row r="25" spans="1:16" ht="15.75" customHeight="1" x14ac:dyDescent="0.2">
      <c r="A25" s="55" t="s">
        <v>18</v>
      </c>
      <c r="B25" s="29">
        <v>597244</v>
      </c>
      <c r="C25" s="29">
        <v>859812</v>
      </c>
      <c r="D25" s="29">
        <v>1021065</v>
      </c>
      <c r="E25" s="29">
        <v>1039089</v>
      </c>
      <c r="F25" s="29">
        <v>1508448</v>
      </c>
      <c r="G25" s="29">
        <v>1957818</v>
      </c>
      <c r="H25" s="29">
        <v>2071562</v>
      </c>
      <c r="I25" s="29">
        <v>2663234</v>
      </c>
      <c r="J25" s="29">
        <v>3008162</v>
      </c>
      <c r="K25" s="29">
        <v>4389357</v>
      </c>
      <c r="L25" s="29">
        <v>4857213</v>
      </c>
      <c r="M25" s="29">
        <v>4586403</v>
      </c>
      <c r="N25" s="29">
        <v>6887674</v>
      </c>
      <c r="O25" s="29">
        <v>5931873</v>
      </c>
      <c r="P25" s="56">
        <v>6619789</v>
      </c>
    </row>
    <row r="26" spans="1:16" ht="15.75" customHeight="1" x14ac:dyDescent="0.2">
      <c r="A26" s="57" t="s">
        <v>5</v>
      </c>
      <c r="B26" s="30">
        <v>48475608</v>
      </c>
      <c r="C26" s="30">
        <v>51086174</v>
      </c>
      <c r="D26" s="30">
        <v>53740433</v>
      </c>
      <c r="E26" s="30">
        <v>56321524</v>
      </c>
      <c r="F26" s="30">
        <v>58136922</v>
      </c>
      <c r="G26" s="30">
        <v>62333684</v>
      </c>
      <c r="H26" s="30">
        <v>65719638</v>
      </c>
      <c r="I26" s="30">
        <v>70063397</v>
      </c>
      <c r="J26" s="30">
        <v>94554143</v>
      </c>
      <c r="K26" s="30">
        <v>129080057</v>
      </c>
      <c r="L26" s="30">
        <v>133079481</v>
      </c>
      <c r="M26" s="30">
        <v>137052692</v>
      </c>
      <c r="N26" s="30">
        <v>147923831</v>
      </c>
      <c r="O26" s="30">
        <v>162035190</v>
      </c>
      <c r="P26" s="58">
        <v>178945764</v>
      </c>
    </row>
    <row r="27" spans="1:16" ht="15.75" customHeight="1" x14ac:dyDescent="0.2">
      <c r="A27" s="55" t="s">
        <v>6</v>
      </c>
      <c r="B27" s="29">
        <f t="shared" ref="B27:M27" si="1">-B26+B19</f>
        <v>-15497527</v>
      </c>
      <c r="C27" s="29">
        <f t="shared" si="1"/>
        <v>-14115111</v>
      </c>
      <c r="D27" s="29">
        <f t="shared" si="1"/>
        <v>-13643968</v>
      </c>
      <c r="E27" s="29">
        <f t="shared" si="1"/>
        <v>-13752236</v>
      </c>
      <c r="F27" s="29">
        <f t="shared" si="1"/>
        <v>-13818448</v>
      </c>
      <c r="G27" s="29">
        <f t="shared" si="1"/>
        <v>-12098807</v>
      </c>
      <c r="H27" s="29">
        <f t="shared" si="1"/>
        <v>-12495250</v>
      </c>
      <c r="I27" s="29">
        <f t="shared" si="1"/>
        <v>-15114435</v>
      </c>
      <c r="J27" s="29">
        <f t="shared" si="1"/>
        <v>-35930885</v>
      </c>
      <c r="K27" s="29">
        <f t="shared" si="1"/>
        <v>-66413050</v>
      </c>
      <c r="L27" s="29">
        <f t="shared" si="1"/>
        <v>-63456164</v>
      </c>
      <c r="M27" s="29">
        <f t="shared" si="1"/>
        <v>-58059218</v>
      </c>
      <c r="N27" s="29">
        <v>-54258852</v>
      </c>
      <c r="O27" s="29">
        <v>-54731028</v>
      </c>
      <c r="P27" s="56">
        <v>-62585935</v>
      </c>
    </row>
    <row r="28" spans="1:16" ht="15.75" customHeight="1" x14ac:dyDescent="0.2">
      <c r="A28" s="57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8"/>
    </row>
    <row r="29" spans="1:16" ht="15.75" customHeight="1" x14ac:dyDescent="0.25">
      <c r="A29" s="59" t="s">
        <v>21</v>
      </c>
      <c r="B29" s="14" t="s">
        <v>7</v>
      </c>
      <c r="C29" s="14" t="s">
        <v>7</v>
      </c>
      <c r="D29" s="14" t="s">
        <v>7</v>
      </c>
      <c r="E29" s="14" t="s">
        <v>7</v>
      </c>
      <c r="F29" s="62" t="s">
        <v>7</v>
      </c>
      <c r="G29" s="14" t="s">
        <v>7</v>
      </c>
      <c r="H29" s="14" t="s">
        <v>7</v>
      </c>
      <c r="I29" s="14" t="s">
        <v>7</v>
      </c>
      <c r="J29" s="14" t="s">
        <v>7</v>
      </c>
      <c r="K29" s="62" t="s">
        <v>7</v>
      </c>
      <c r="L29" s="14"/>
      <c r="M29" s="14"/>
      <c r="N29" s="14"/>
      <c r="O29" s="62"/>
      <c r="P29" s="54"/>
    </row>
    <row r="30" spans="1:16" ht="15.75" customHeight="1" x14ac:dyDescent="0.2">
      <c r="A30" s="55" t="s">
        <v>19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56"/>
    </row>
    <row r="31" spans="1:16" ht="15.75" customHeight="1" x14ac:dyDescent="0.2">
      <c r="A31" s="60" t="s">
        <v>20</v>
      </c>
      <c r="B31" s="31">
        <f>B27-C28</f>
        <v>-15497527</v>
      </c>
      <c r="C31" s="31">
        <f>C27-D28</f>
        <v>-14115111</v>
      </c>
      <c r="D31" s="31">
        <f>D27-K28</f>
        <v>-13643968</v>
      </c>
      <c r="E31" s="31">
        <f>E27-L28</f>
        <v>-13752236</v>
      </c>
      <c r="F31" s="31">
        <f>F27-M28</f>
        <v>-13818448</v>
      </c>
      <c r="G31" s="31">
        <f>G27-P28</f>
        <v>-12098807</v>
      </c>
      <c r="H31" s="31">
        <f>H27-Q28</f>
        <v>-12495250</v>
      </c>
      <c r="I31" s="31">
        <f>I27-Q28</f>
        <v>-15114435</v>
      </c>
      <c r="J31" s="31">
        <f>J27-Q28</f>
        <v>-35930885</v>
      </c>
      <c r="K31" s="31">
        <f>K27-R28</f>
        <v>-66413050</v>
      </c>
      <c r="L31" s="31">
        <f>L27-S28</f>
        <v>-63456164</v>
      </c>
      <c r="M31" s="31">
        <f>M27-T28</f>
        <v>-58059218</v>
      </c>
      <c r="N31" s="31">
        <v>-54258852</v>
      </c>
      <c r="O31" s="31">
        <v>-54731028</v>
      </c>
      <c r="P31" s="61">
        <v>-62585935</v>
      </c>
    </row>
    <row r="32" spans="1:16" x14ac:dyDescent="0.2">
      <c r="A32" s="23"/>
      <c r="B32" s="24" t="s">
        <v>35</v>
      </c>
      <c r="C32" s="25"/>
      <c r="D32" s="25"/>
      <c r="E32" s="25"/>
      <c r="F32" s="34"/>
      <c r="G32" s="25"/>
      <c r="H32" s="25"/>
      <c r="I32" s="26"/>
      <c r="J32" s="26"/>
      <c r="K32" s="26"/>
      <c r="L32" s="27"/>
      <c r="M32" s="27"/>
      <c r="N32" s="27"/>
      <c r="O32" s="27"/>
      <c r="P32" s="15"/>
    </row>
    <row r="33" spans="1:16" x14ac:dyDescent="0.2">
      <c r="A33" s="16"/>
      <c r="B33" s="17"/>
      <c r="C33" s="17"/>
      <c r="D33" s="17"/>
      <c r="E33" s="17"/>
      <c r="F33" s="35"/>
      <c r="G33" s="17"/>
      <c r="H33" s="17"/>
      <c r="I33" s="17"/>
      <c r="J33" s="17"/>
      <c r="K33" s="17"/>
      <c r="L33" s="18"/>
      <c r="M33" s="18"/>
      <c r="N33" s="18"/>
      <c r="O33" s="18"/>
      <c r="P33" s="15"/>
    </row>
    <row r="34" spans="1:16" x14ac:dyDescent="0.2">
      <c r="A34" s="19"/>
      <c r="B34" s="18"/>
      <c r="C34" s="18"/>
      <c r="D34" s="18"/>
      <c r="E34" s="18"/>
      <c r="F34" s="36"/>
      <c r="G34" s="18"/>
      <c r="H34" s="18"/>
      <c r="I34" s="18"/>
      <c r="J34" s="18"/>
      <c r="K34" s="18"/>
      <c r="L34" s="18"/>
      <c r="M34" s="18"/>
      <c r="N34" s="18"/>
      <c r="O34" s="18"/>
      <c r="P34" s="15"/>
    </row>
    <row r="35" spans="1:16" x14ac:dyDescent="0.2">
      <c r="A35" s="19"/>
      <c r="B35" s="18"/>
      <c r="C35" s="18"/>
      <c r="D35" s="18"/>
      <c r="E35" s="18"/>
      <c r="F35" s="36"/>
      <c r="G35" s="18"/>
      <c r="H35" s="18"/>
      <c r="I35" s="18"/>
      <c r="J35" s="18"/>
      <c r="K35" s="18"/>
      <c r="L35" s="18"/>
      <c r="M35" s="18"/>
      <c r="N35" s="18"/>
      <c r="O35" s="18"/>
      <c r="P35" s="15"/>
    </row>
    <row r="36" spans="1:16" ht="13.5" thickBot="1" x14ac:dyDescent="0.25">
      <c r="A36" s="20"/>
      <c r="B36" s="21"/>
      <c r="C36" s="21"/>
      <c r="D36" s="21"/>
      <c r="E36" s="21"/>
      <c r="F36" s="37"/>
      <c r="G36" s="21"/>
      <c r="H36" s="21"/>
      <c r="I36" s="21"/>
      <c r="J36" s="21"/>
      <c r="K36" s="21"/>
      <c r="L36" s="21"/>
      <c r="M36" s="21"/>
      <c r="N36" s="21"/>
      <c r="O36" s="21"/>
      <c r="P36" s="22"/>
    </row>
  </sheetData>
  <mergeCells count="2">
    <mergeCell ref="B2:P2"/>
    <mergeCell ref="B4:P4"/>
  </mergeCells>
  <phoneticPr fontId="0" type="noConversion"/>
  <printOptions horizontalCentered="1"/>
  <pageMargins left="0.15748031496062992" right="0.15748031496062992" top="0.51181102362204722" bottom="0.51181102362204722" header="0" footer="0"/>
  <pageSetup paperSize="9" scale="87" orientation="landscape" r:id="rId1"/>
  <headerFooter alignWithMargins="0"/>
  <ignoredErrors>
    <ignoredError sqref="A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31.6</vt:lpstr>
      <vt:lpstr>'Table 31.6'!Print_Area</vt:lpstr>
      <vt:lpstr>'Table 31.6'!Print_Area_MI</vt:lpstr>
    </vt:vector>
  </TitlesOfParts>
  <Company>C S 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admin</cp:lastModifiedBy>
  <cp:lastPrinted>2017-11-10T10:18:12Z</cp:lastPrinted>
  <dcterms:created xsi:type="dcterms:W3CDTF">2001-02-13T10:44:39Z</dcterms:created>
  <dcterms:modified xsi:type="dcterms:W3CDTF">2018-09-17T10:14:27Z</dcterms:modified>
</cp:coreProperties>
</file>