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4800"/>
  </bookViews>
  <sheets>
    <sheet name="Table34.2 " sheetId="2" r:id="rId1"/>
    <sheet name="Table34.2(O)" sheetId="1" r:id="rId2"/>
  </sheets>
  <definedNames>
    <definedName name="\c" localSheetId="0">'Table34.2 '!#REF!</definedName>
    <definedName name="\c">'Table34.2(O)'!#REF!</definedName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ABC">#N/A</definedName>
    <definedName name="_xlnm.Print_Area" localSheetId="0">'Table34.2 '!$A$1:$U$56</definedName>
    <definedName name="_xlnm.Print_Area" localSheetId="1">'Table34.2(O)'!$A$1:$U$55</definedName>
    <definedName name="Print_Area_MI" localSheetId="0">'Table34.2 '!$A$1:$I$54</definedName>
    <definedName name="Print_Area_MI" localSheetId="1">'Table34.2(O)'!$A$1:$I$54</definedName>
    <definedName name="X">#N/A</definedName>
    <definedName name="Z_50486121_FE70_11D4_8AA6_98BD165F9D2D_.wvu.PrintArea" localSheetId="0" hidden="1">'Table34.2 '!$A$1:$I$54</definedName>
    <definedName name="Z_50486121_FE70_11D4_8AA6_98BD165F9D2D_.wvu.PrintArea" localSheetId="1" hidden="1">'Table34.2(O)'!$A$1:$I$54</definedName>
  </definedNames>
  <calcPr calcId="124519"/>
  <customWorkbookViews>
    <customWorkbookView name="cso - Personal View" guid="{50486121-FE70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U51" i="2"/>
  <c r="R51"/>
  <c r="O51"/>
  <c r="L51"/>
  <c r="U50"/>
  <c r="R50"/>
  <c r="O50"/>
  <c r="L50"/>
  <c r="U49"/>
  <c r="R49"/>
  <c r="O49"/>
  <c r="L49"/>
  <c r="U48"/>
  <c r="R48"/>
  <c r="O48"/>
  <c r="L48"/>
  <c r="U47"/>
  <c r="R47"/>
  <c r="O47"/>
  <c r="L47"/>
  <c r="U46"/>
  <c r="R46"/>
  <c r="O46"/>
  <c r="L46"/>
  <c r="U45"/>
  <c r="R45"/>
  <c r="O45"/>
  <c r="L45"/>
  <c r="U44"/>
  <c r="R44"/>
  <c r="O44"/>
  <c r="L44"/>
  <c r="U43"/>
  <c r="R43"/>
  <c r="O43"/>
  <c r="L43"/>
  <c r="U42"/>
  <c r="R42"/>
  <c r="O42"/>
  <c r="L42"/>
  <c r="U41"/>
  <c r="R41"/>
  <c r="O41"/>
  <c r="L41"/>
  <c r="U40"/>
  <c r="R40"/>
  <c r="O40"/>
  <c r="L40"/>
  <c r="U39"/>
  <c r="R39"/>
  <c r="O39"/>
  <c r="L39"/>
  <c r="U38"/>
  <c r="R38"/>
  <c r="O38"/>
  <c r="L38"/>
  <c r="U37"/>
  <c r="R37"/>
  <c r="O37"/>
  <c r="L37"/>
  <c r="U36"/>
  <c r="R36"/>
  <c r="O36"/>
  <c r="L36"/>
  <c r="U35"/>
  <c r="R35"/>
  <c r="O35"/>
  <c r="L35"/>
  <c r="U34"/>
  <c r="R34"/>
  <c r="O34"/>
  <c r="L34"/>
  <c r="U33"/>
  <c r="R33"/>
  <c r="O33"/>
  <c r="L33"/>
  <c r="U32"/>
  <c r="R32"/>
  <c r="O32"/>
  <c r="L32"/>
  <c r="U31"/>
  <c r="R31"/>
  <c r="O31"/>
  <c r="L31"/>
  <c r="U30"/>
  <c r="R30"/>
  <c r="O30"/>
  <c r="L30"/>
  <c r="U29"/>
  <c r="R29"/>
  <c r="O29"/>
  <c r="L29"/>
  <c r="U28"/>
  <c r="R28"/>
  <c r="O28"/>
  <c r="L28"/>
  <c r="U27"/>
  <c r="R27"/>
  <c r="O27"/>
  <c r="L27"/>
  <c r="U26"/>
  <c r="R26"/>
  <c r="O26"/>
  <c r="L26"/>
  <c r="U25"/>
  <c r="R25"/>
  <c r="O25"/>
  <c r="L25"/>
  <c r="U24"/>
  <c r="R24"/>
  <c r="O24"/>
  <c r="L24"/>
  <c r="U23"/>
  <c r="R23"/>
  <c r="O23"/>
  <c r="L23"/>
  <c r="U22"/>
  <c r="R22"/>
  <c r="O22"/>
  <c r="L22"/>
  <c r="U21"/>
  <c r="R21"/>
  <c r="O21"/>
  <c r="L21"/>
  <c r="U20"/>
  <c r="R20"/>
  <c r="O20"/>
  <c r="L20"/>
  <c r="U18"/>
  <c r="R18"/>
  <c r="O18"/>
  <c r="L18"/>
  <c r="U16"/>
  <c r="R16"/>
  <c r="O16"/>
  <c r="L16"/>
  <c r="U15"/>
  <c r="R15"/>
  <c r="O15"/>
  <c r="L15"/>
  <c r="U14"/>
  <c r="R14"/>
  <c r="O14"/>
  <c r="U33" i="1"/>
  <c r="U34"/>
  <c r="U35"/>
  <c r="U36"/>
  <c r="U16"/>
  <c r="U18"/>
  <c r="U20"/>
  <c r="U21"/>
  <c r="U22"/>
  <c r="U23"/>
  <c r="U24"/>
  <c r="U25"/>
  <c r="U26"/>
  <c r="U27"/>
  <c r="U28"/>
  <c r="U29"/>
  <c r="U30"/>
  <c r="U31"/>
  <c r="U32"/>
  <c r="U37"/>
  <c r="U38"/>
  <c r="U39"/>
  <c r="U40"/>
  <c r="U41"/>
  <c r="U42"/>
  <c r="U43"/>
  <c r="U44"/>
  <c r="U45"/>
  <c r="U46"/>
  <c r="U47"/>
  <c r="U48"/>
  <c r="U49"/>
  <c r="U50"/>
  <c r="U51"/>
  <c r="U15"/>
  <c r="U14"/>
  <c r="R18"/>
  <c r="R15"/>
  <c r="R16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14"/>
  <c r="O20"/>
  <c r="L20"/>
  <c r="O18"/>
  <c r="L18"/>
  <c r="O14"/>
  <c r="L15"/>
  <c r="O15"/>
  <c r="L16"/>
  <c r="O16"/>
  <c r="L21"/>
  <c r="O21"/>
  <c r="L22"/>
  <c r="O22"/>
  <c r="L23"/>
  <c r="O23"/>
  <c r="L24"/>
  <c r="O24"/>
  <c r="L25"/>
  <c r="O25"/>
  <c r="L26"/>
  <c r="O26"/>
  <c r="L27"/>
  <c r="O27"/>
  <c r="L28"/>
  <c r="O28"/>
  <c r="L29"/>
  <c r="O29"/>
  <c r="L30"/>
  <c r="O30"/>
  <c r="L31"/>
  <c r="O31"/>
  <c r="L32"/>
  <c r="O32"/>
  <c r="L33"/>
  <c r="O33"/>
  <c r="L34"/>
  <c r="O34"/>
  <c r="L35"/>
  <c r="O35"/>
  <c r="L36"/>
  <c r="O36"/>
  <c r="L37"/>
  <c r="O37"/>
  <c r="L38"/>
  <c r="O38"/>
  <c r="L39"/>
  <c r="O39"/>
  <c r="L40"/>
  <c r="O40"/>
  <c r="L41"/>
  <c r="O41"/>
  <c r="L42"/>
  <c r="O42"/>
  <c r="L43"/>
  <c r="O43"/>
  <c r="L44"/>
  <c r="O44"/>
  <c r="L45"/>
  <c r="O45"/>
  <c r="L46"/>
  <c r="O46"/>
  <c r="L47"/>
  <c r="O47"/>
  <c r="L48"/>
  <c r="O48"/>
  <c r="L49"/>
  <c r="O49"/>
  <c r="L50"/>
  <c r="O50"/>
  <c r="L51"/>
  <c r="O51"/>
</calcChain>
</file>

<file path=xl/sharedStrings.xml><?xml version="1.0" encoding="utf-8"?>
<sst xmlns="http://schemas.openxmlformats.org/spreadsheetml/2006/main" count="126" uniqueCount="56">
  <si>
    <t xml:space="preserve"> </t>
  </si>
  <si>
    <t xml:space="preserve">       (millimetre)</t>
  </si>
  <si>
    <t xml:space="preserve">  Sub-division</t>
  </si>
  <si>
    <t xml:space="preserve">       1</t>
  </si>
  <si>
    <t xml:space="preserve">  1.Andaman and Nicobar Islands</t>
  </si>
  <si>
    <t xml:space="preserve">  2.Arunachal Pradesh</t>
  </si>
  <si>
    <t xml:space="preserve">  3.Assam and Meghalaya</t>
  </si>
  <si>
    <t xml:space="preserve">  4.Nagaland,Mizoram,Manipur</t>
  </si>
  <si>
    <t xml:space="preserve">  5.Sub-Himalayan,West Bengal</t>
  </si>
  <si>
    <t xml:space="preserve">  6.Gangetic West Bengal</t>
  </si>
  <si>
    <t xml:space="preserve">  7.Orissa</t>
  </si>
  <si>
    <t xml:space="preserve"> 10.Uttar Pradesh East</t>
  </si>
  <si>
    <t xml:space="preserve"> 13.Haryana,Chandigarh &amp; Delhi</t>
  </si>
  <si>
    <t xml:space="preserve"> 14.Punjab</t>
  </si>
  <si>
    <t xml:space="preserve"> 15.Himachal Pradesh</t>
  </si>
  <si>
    <t xml:space="preserve"> 16.Jammu &amp; Kashmir</t>
  </si>
  <si>
    <t xml:space="preserve"> 17.Rajasthan West</t>
  </si>
  <si>
    <t xml:space="preserve"> 18.Rajasthan East</t>
  </si>
  <si>
    <t xml:space="preserve"> 19.Madhya Pradesh West</t>
  </si>
  <si>
    <t>RAINFALL</t>
  </si>
  <si>
    <t xml:space="preserve">  (by meteorological sub-divisions)</t>
  </si>
  <si>
    <t xml:space="preserve">     and Tripura</t>
  </si>
  <si>
    <t xml:space="preserve">     &amp; Sikkim </t>
  </si>
  <si>
    <t xml:space="preserve">  8.Jharkhand</t>
  </si>
  <si>
    <t xml:space="preserve">  9.Bihar </t>
  </si>
  <si>
    <t xml:space="preserve"> 12.Uttranchal </t>
  </si>
  <si>
    <t xml:space="preserve"> 20. Madhya Pradesh East</t>
  </si>
  <si>
    <t>*</t>
  </si>
  <si>
    <t xml:space="preserve"> 28.Coastal Andhra Pradesh</t>
  </si>
  <si>
    <t xml:space="preserve"> 29.Telangana</t>
  </si>
  <si>
    <t xml:space="preserve"> 30.Rayalseema</t>
  </si>
  <si>
    <t xml:space="preserve"> 31.Tamil Nadu </t>
  </si>
  <si>
    <t xml:space="preserve"> 32.Coastal Karnataka</t>
  </si>
  <si>
    <t xml:space="preserve"> 33.North Interior Karnataka</t>
  </si>
  <si>
    <t xml:space="preserve"> 34.South Interior Karnataka</t>
  </si>
  <si>
    <t xml:space="preserve"> 35.Kerala</t>
  </si>
  <si>
    <t xml:space="preserve"> 36.Lakshadweep </t>
  </si>
  <si>
    <t xml:space="preserve"> Note:  Figures for the year  1991  are based on observatory data while the figures  for 1995 onwards are based  </t>
  </si>
  <si>
    <t xml:space="preserve"> 11. Uttar Pradesh West</t>
  </si>
  <si>
    <t xml:space="preserve"> 21.Gujarat Region</t>
  </si>
  <si>
    <t xml:space="preserve"> 22.Saurashtra,Kutch &amp; Diu</t>
  </si>
  <si>
    <t xml:space="preserve"> 23.Konkan &amp; Goa</t>
  </si>
  <si>
    <t xml:space="preserve"> 24.Madhya Maharashtra</t>
  </si>
  <si>
    <t xml:space="preserve"> 25.Marathwada</t>
  </si>
  <si>
    <t xml:space="preserve"> 26.Vidarbha</t>
  </si>
  <si>
    <t xml:space="preserve"> 27.Chattisgarh</t>
  </si>
  <si>
    <t xml:space="preserve">     (*)   Data not available as the sub-division  'Chattisgarh" came into existence in March 2002.</t>
  </si>
  <si>
    <t xml:space="preserve">             on  District-wise rainfall monitoring  scheme data.</t>
  </si>
  <si>
    <t>Source: India Meteorological Department</t>
  </si>
  <si>
    <t>Normal Rainfall</t>
  </si>
  <si>
    <t xml:space="preserve"> Table 34.2-ANNUAL RAINFALL</t>
  </si>
  <si>
    <t xml:space="preserve"> % change w.r.t Normal Rainfall in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</si>
  <si>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</si>
  <si>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% change w.r.t Normal Rainfall in 2011</t>
  </si>
  <si>
    <t xml:space="preserve"> % change w.r.t Normal Rainfall in 2012</t>
  </si>
  <si>
    <t xml:space="preserve"> % change w.r.t Normal Rainfall in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</si>
</sst>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4" borderId="0" xfId="0" applyFont="1" applyFill="1" applyAlignment="1" applyProtection="1">
      <alignment horizontal="left"/>
    </xf>
    <xf numFmtId="0" fontId="1" fillId="4" borderId="0" xfId="0" applyFont="1" applyFill="1"/>
    <xf numFmtId="0" fontId="1" fillId="4" borderId="0" xfId="0" applyFont="1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 applyProtection="1">
      <alignment horizontal="left"/>
    </xf>
    <xf numFmtId="37" fontId="1" fillId="4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/>
    <xf numFmtId="0" fontId="4" fillId="4" borderId="0" xfId="0" applyFont="1" applyFill="1"/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/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/>
    <xf numFmtId="0" fontId="3" fillId="4" borderId="0" xfId="0" applyFont="1" applyFill="1" applyAlignment="1" applyProtection="1">
      <alignment horizontal="left"/>
    </xf>
    <xf numFmtId="0" fontId="3" fillId="4" borderId="0" xfId="0" applyFont="1" applyFill="1"/>
    <xf numFmtId="0" fontId="3" fillId="4" borderId="1" xfId="0" applyFont="1" applyFill="1" applyBorder="1"/>
    <xf numFmtId="2" fontId="1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 applyProtection="1">
      <alignment horizontal="center"/>
    </xf>
    <xf numFmtId="164" fontId="5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5" borderId="2" xfId="0" applyFon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right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/>
    <xf numFmtId="0" fontId="1" fillId="5" borderId="0" xfId="0" applyFont="1" applyFill="1" applyBorder="1" applyAlignment="1"/>
    <xf numFmtId="0" fontId="1" fillId="2" borderId="0" xfId="0" applyFont="1" applyFill="1" applyAlignment="1" applyProtection="1">
      <alignment horizontal="center"/>
    </xf>
    <xf numFmtId="0" fontId="4" fillId="4" borderId="2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0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3" transitionEvaluation="1" transitionEntry="1"/>
  <dimension ref="A1:AN64"/>
  <sheetViews>
    <sheetView tabSelected="1" view="pageBreakPreview" topLeftCell="A13" zoomScale="89" zoomScaleSheetLayoutView="89" workbookViewId="0">
      <selection activeCell="A2" sqref="A2:U2"/>
    </sheetView>
  </sheetViews>
  <sheetFormatPr defaultColWidth="9.625" defaultRowHeight="12.75"/>
  <cols>
    <col min="1" max="1" width="26" style="6" customWidth="1"/>
    <col min="2" max="2" width="8.25" style="1" customWidth="1"/>
    <col min="3" max="4" width="7.75" style="1" customWidth="1"/>
    <col min="5" max="5" width="7.875" style="1" customWidth="1"/>
    <col min="6" max="6" width="7.5" style="1" customWidth="1"/>
    <col min="7" max="7" width="7.625" style="1" customWidth="1"/>
    <col min="8" max="8" width="7.875" style="1" customWidth="1"/>
    <col min="9" max="9" width="7.75" style="1" customWidth="1"/>
    <col min="10" max="10" width="7.125" style="1" customWidth="1"/>
    <col min="11" max="11" width="8.125" style="1" customWidth="1"/>
    <col min="12" max="12" width="11.25" style="1" customWidth="1"/>
    <col min="13" max="13" width="7.875" style="1" customWidth="1"/>
    <col min="14" max="14" width="8.875" style="1" customWidth="1"/>
    <col min="15" max="15" width="10" style="1" customWidth="1"/>
    <col min="16" max="16" width="9" style="1" customWidth="1"/>
    <col min="17" max="17" width="10.125" style="1" customWidth="1"/>
    <col min="18" max="21" width="11.25" style="1" customWidth="1"/>
    <col min="22" max="27" width="9.625" style="1"/>
    <col min="28" max="28" width="41.625" style="1" customWidth="1"/>
    <col min="29" max="29" width="9.625" style="1"/>
    <col min="30" max="30" width="41.625" style="1" customWidth="1"/>
    <col min="31" max="16384" width="9.625" style="1"/>
  </cols>
  <sheetData>
    <row r="1" spans="1:40" ht="15.75">
      <c r="A1" s="18"/>
      <c r="B1" s="15"/>
      <c r="C1" s="15"/>
      <c r="D1" s="15"/>
      <c r="E1" s="15"/>
      <c r="F1" s="15"/>
      <c r="G1" s="1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40" ht="15.7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4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40" ht="15" customHeight="1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15.7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9"/>
      <c r="Q6" s="19"/>
      <c r="R6" s="19"/>
      <c r="S6" s="19"/>
      <c r="T6" s="19"/>
      <c r="U6" s="19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ht="15.75">
      <c r="A7" s="48"/>
      <c r="B7" s="49"/>
      <c r="C7" s="49"/>
      <c r="D7" s="49"/>
      <c r="E7" s="49"/>
      <c r="F7" s="49"/>
      <c r="G7" s="49"/>
      <c r="H7" s="49"/>
      <c r="I7" s="26"/>
      <c r="J7" s="25" t="s">
        <v>0</v>
      </c>
      <c r="K7" s="25" t="s">
        <v>0</v>
      </c>
      <c r="L7" s="10" t="s">
        <v>0</v>
      </c>
      <c r="M7" s="11"/>
      <c r="N7" s="11"/>
      <c r="O7" s="11"/>
      <c r="P7" s="20"/>
      <c r="Q7" s="20"/>
      <c r="R7" s="20"/>
      <c r="S7" s="20"/>
      <c r="T7" s="20"/>
      <c r="U7" s="2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ht="12.75" customHeight="1">
      <c r="B8" s="6"/>
      <c r="C8" s="6"/>
      <c r="D8" s="5" t="s">
        <v>0</v>
      </c>
      <c r="E8" s="6"/>
      <c r="F8" s="6"/>
      <c r="G8" s="6"/>
      <c r="H8" s="7"/>
      <c r="I8" s="12"/>
      <c r="J8" s="13" t="s">
        <v>0</v>
      </c>
      <c r="K8" s="27"/>
      <c r="L8" s="52" t="s">
        <v>51</v>
      </c>
      <c r="M8" s="6"/>
      <c r="N8" s="27"/>
      <c r="O8" s="52" t="s">
        <v>53</v>
      </c>
      <c r="P8" s="6"/>
      <c r="Q8" s="27"/>
      <c r="R8" s="52" t="s">
        <v>54</v>
      </c>
      <c r="S8" s="6"/>
      <c r="T8" s="27"/>
      <c r="U8" s="52" t="s">
        <v>55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25.5">
      <c r="A9" s="14" t="s">
        <v>2</v>
      </c>
      <c r="B9" s="14">
        <v>2002</v>
      </c>
      <c r="C9" s="14">
        <v>2003</v>
      </c>
      <c r="D9" s="14">
        <v>2004</v>
      </c>
      <c r="E9" s="14">
        <v>2005</v>
      </c>
      <c r="F9" s="14">
        <v>2006</v>
      </c>
      <c r="G9" s="14">
        <v>2007</v>
      </c>
      <c r="H9" s="27">
        <v>2008</v>
      </c>
      <c r="I9" s="27">
        <v>2009</v>
      </c>
      <c r="J9" s="27">
        <v>2010</v>
      </c>
      <c r="K9" s="28" t="s">
        <v>49</v>
      </c>
      <c r="L9" s="53"/>
      <c r="M9" s="27">
        <v>2011</v>
      </c>
      <c r="N9" s="28" t="s">
        <v>49</v>
      </c>
      <c r="O9" s="53"/>
      <c r="P9" s="27">
        <v>2012</v>
      </c>
      <c r="Q9" s="28" t="s">
        <v>49</v>
      </c>
      <c r="R9" s="53"/>
      <c r="S9" s="27">
        <v>2013</v>
      </c>
      <c r="T9" s="28" t="s">
        <v>49</v>
      </c>
      <c r="U9" s="53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>
      <c r="A10" s="55"/>
      <c r="B10" s="56"/>
      <c r="C10" s="56"/>
      <c r="D10" s="56"/>
      <c r="E10" s="56"/>
      <c r="F10" s="56"/>
      <c r="G10" s="56"/>
      <c r="H10" s="56"/>
      <c r="I10" s="30"/>
      <c r="J10" s="30"/>
      <c r="K10" s="29">
        <v>2010</v>
      </c>
      <c r="L10" s="54"/>
      <c r="M10" s="11"/>
      <c r="N10" s="29">
        <v>2011</v>
      </c>
      <c r="O10" s="54"/>
      <c r="P10" s="11"/>
      <c r="Q10" s="29">
        <v>2012</v>
      </c>
      <c r="R10" s="54"/>
      <c r="S10" s="11"/>
      <c r="T10" s="29">
        <v>2013</v>
      </c>
      <c r="U10" s="54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>
      <c r="A11" s="14" t="s">
        <v>3</v>
      </c>
      <c r="B11" s="2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5.75">
      <c r="A12" s="25"/>
      <c r="B12" s="26"/>
      <c r="C12" s="26"/>
      <c r="D12" s="26"/>
      <c r="E12" s="26"/>
      <c r="F12" s="26"/>
      <c r="G12" s="26"/>
      <c r="H12" s="26"/>
      <c r="I12" s="26"/>
      <c r="J12" s="10"/>
      <c r="K12" s="25"/>
      <c r="L12" s="25"/>
      <c r="M12" s="11"/>
      <c r="N12" s="11"/>
      <c r="O12" s="11"/>
      <c r="P12" s="20"/>
      <c r="Q12" s="20"/>
      <c r="R12" s="20"/>
      <c r="S12" s="20"/>
      <c r="T12" s="20"/>
      <c r="U12" s="20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M13" s="2"/>
      <c r="N13" s="2"/>
      <c r="O13" s="24"/>
      <c r="P13" s="2"/>
      <c r="Q13" s="2"/>
      <c r="R13" s="2"/>
      <c r="S13" s="2"/>
      <c r="T13" s="2"/>
      <c r="U13" s="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s="4" customFormat="1">
      <c r="A14" s="5" t="s">
        <v>4</v>
      </c>
      <c r="B14" s="31">
        <v>2310.6999999999998</v>
      </c>
      <c r="C14" s="31">
        <v>2446.9</v>
      </c>
      <c r="D14" s="31">
        <v>2508.1</v>
      </c>
      <c r="E14" s="31">
        <v>2762.6</v>
      </c>
      <c r="F14" s="31">
        <v>2447.9</v>
      </c>
      <c r="G14" s="31">
        <v>2656.7</v>
      </c>
      <c r="H14" s="32">
        <v>3335.2</v>
      </c>
      <c r="I14" s="32">
        <v>2614.5</v>
      </c>
      <c r="J14" s="32">
        <v>3147.2</v>
      </c>
      <c r="K14" s="32">
        <v>2974.4</v>
      </c>
      <c r="L14" s="21">
        <v>5.8095750403442707</v>
      </c>
      <c r="M14" s="34">
        <v>3833.5</v>
      </c>
      <c r="N14" s="34">
        <v>2926.3</v>
      </c>
      <c r="O14" s="21">
        <f>(M14-N14)/N14*100</f>
        <v>31.001606123774039</v>
      </c>
      <c r="P14" s="32">
        <v>3516.0000000000005</v>
      </c>
      <c r="Q14" s="34">
        <v>2926.2999999999997</v>
      </c>
      <c r="R14" s="21">
        <f>(P14-Q14)/Q14*100</f>
        <v>20.151727437378288</v>
      </c>
      <c r="S14" s="34">
        <v>3757.7</v>
      </c>
      <c r="T14" s="34">
        <v>2926.3</v>
      </c>
      <c r="U14" s="21">
        <f>(S14-T14)/T14*100</f>
        <v>28.41130437754159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>
      <c r="A15" s="5" t="s">
        <v>5</v>
      </c>
      <c r="B15" s="35">
        <v>2559.6</v>
      </c>
      <c r="C15" s="35">
        <v>2761.2</v>
      </c>
      <c r="D15" s="35">
        <v>2891.7</v>
      </c>
      <c r="E15" s="35">
        <v>2542.4</v>
      </c>
      <c r="F15" s="35">
        <v>2108</v>
      </c>
      <c r="G15" s="35">
        <v>2401.3000000000002</v>
      </c>
      <c r="H15" s="24">
        <v>2470.4</v>
      </c>
      <c r="I15" s="24">
        <v>2163.3000000000002</v>
      </c>
      <c r="J15" s="24">
        <v>2397.6999999999998</v>
      </c>
      <c r="K15" s="24">
        <v>2783.3</v>
      </c>
      <c r="L15" s="22">
        <f>J15/K15*100-100</f>
        <v>-13.854058132432741</v>
      </c>
      <c r="M15" s="37">
        <v>1923.4</v>
      </c>
      <c r="N15" s="37">
        <v>2933.7</v>
      </c>
      <c r="O15" s="22">
        <f>(M15-N15)/N15*100</f>
        <v>-34.437740736953323</v>
      </c>
      <c r="P15" s="37">
        <v>2761.1</v>
      </c>
      <c r="Q15" s="37">
        <v>2933.7000000000003</v>
      </c>
      <c r="R15" s="22">
        <f t="shared" ref="R15:R51" si="0">(P15-Q15)/Q15*100</f>
        <v>-5.883355489654714</v>
      </c>
      <c r="S15" s="37">
        <v>2042.9</v>
      </c>
      <c r="T15" s="37">
        <v>2933.7</v>
      </c>
      <c r="U15" s="22">
        <f>(S15-T15)/T15*100</f>
        <v>-30.364386269898073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 s="4" customFormat="1">
      <c r="A16" s="5" t="s">
        <v>6</v>
      </c>
      <c r="B16" s="31">
        <v>2530.4</v>
      </c>
      <c r="C16" s="31">
        <v>2835.1</v>
      </c>
      <c r="D16" s="31">
        <v>2890.9</v>
      </c>
      <c r="E16" s="31">
        <v>2314.8000000000002</v>
      </c>
      <c r="F16" s="31">
        <v>1777.4</v>
      </c>
      <c r="G16" s="31">
        <v>2414.6</v>
      </c>
      <c r="H16" s="32">
        <v>2271.1999999999998</v>
      </c>
      <c r="I16" s="32">
        <v>1863</v>
      </c>
      <c r="J16" s="32">
        <v>2498.6999999999998</v>
      </c>
      <c r="K16" s="32">
        <v>2898.2</v>
      </c>
      <c r="L16" s="21">
        <f>J16/K16*100-100</f>
        <v>-13.784417914567655</v>
      </c>
      <c r="M16" s="34">
        <v>1758.3</v>
      </c>
      <c r="N16" s="34">
        <v>2624.9</v>
      </c>
      <c r="O16" s="21">
        <f>(M16-N16)/N16*100</f>
        <v>-33.01459103203932</v>
      </c>
      <c r="P16" s="34">
        <v>2321.2999999999997</v>
      </c>
      <c r="Q16" s="34">
        <v>2624.9000000000005</v>
      </c>
      <c r="R16" s="21">
        <f t="shared" si="0"/>
        <v>-11.56615490113912</v>
      </c>
      <c r="S16" s="34">
        <v>1811.6</v>
      </c>
      <c r="T16" s="34">
        <v>2624.9</v>
      </c>
      <c r="U16" s="21">
        <f t="shared" ref="U16:U51" si="1">(S16-T16)/T16*100</f>
        <v>-30.984037487142373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>
      <c r="A17" s="5" t="s">
        <v>7</v>
      </c>
      <c r="B17" s="37"/>
      <c r="C17" s="37"/>
      <c r="D17" s="37"/>
      <c r="E17" s="37"/>
      <c r="F17" s="37"/>
      <c r="G17" s="37"/>
      <c r="H17" s="24"/>
      <c r="I17" s="24"/>
      <c r="J17" s="24"/>
      <c r="K17" s="24"/>
      <c r="L17" s="22"/>
      <c r="M17" s="37"/>
      <c r="N17" s="37"/>
      <c r="O17" s="22"/>
      <c r="P17" s="37"/>
      <c r="Q17" s="37"/>
      <c r="R17" s="22"/>
      <c r="S17" s="37"/>
      <c r="T17" s="37"/>
      <c r="U17" s="2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 s="4" customFormat="1">
      <c r="A18" s="5" t="s">
        <v>21</v>
      </c>
      <c r="B18" s="31">
        <v>1960.8</v>
      </c>
      <c r="C18" s="31">
        <v>2029</v>
      </c>
      <c r="D18" s="31">
        <v>1999.3</v>
      </c>
      <c r="E18" s="31">
        <v>1612.4</v>
      </c>
      <c r="F18" s="31">
        <v>1561.6</v>
      </c>
      <c r="G18" s="31">
        <v>2146</v>
      </c>
      <c r="H18" s="32">
        <v>1481.7</v>
      </c>
      <c r="I18" s="32">
        <v>1446.5</v>
      </c>
      <c r="J18" s="32">
        <v>2027.2</v>
      </c>
      <c r="K18" s="32">
        <v>2139.5</v>
      </c>
      <c r="L18" s="21">
        <f>J18/K18*100-100</f>
        <v>-5.2488899275531651</v>
      </c>
      <c r="M18" s="34">
        <v>1655</v>
      </c>
      <c r="N18" s="34">
        <v>2278</v>
      </c>
      <c r="O18" s="21">
        <f>(M18-N18)/N18*100</f>
        <v>-27.348551360842844</v>
      </c>
      <c r="P18" s="34">
        <v>1669.2</v>
      </c>
      <c r="Q18" s="34">
        <v>2277.9999999999995</v>
      </c>
      <c r="R18" s="21">
        <f t="shared" si="0"/>
        <v>-26.725197541703231</v>
      </c>
      <c r="S18" s="34">
        <v>1557.1</v>
      </c>
      <c r="T18" s="34">
        <v>2278</v>
      </c>
      <c r="U18" s="21">
        <f t="shared" si="1"/>
        <v>-31.646180860403867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>
      <c r="A19" s="5" t="s">
        <v>8</v>
      </c>
      <c r="B19" s="37"/>
      <c r="C19" s="37"/>
      <c r="D19" s="37"/>
      <c r="E19" s="37"/>
      <c r="F19" s="37"/>
      <c r="G19" s="24"/>
      <c r="H19" s="24"/>
      <c r="I19" s="24"/>
      <c r="J19" s="24"/>
      <c r="K19" s="24"/>
      <c r="L19" s="22"/>
      <c r="M19" s="37"/>
      <c r="N19" s="37"/>
      <c r="O19" s="22"/>
      <c r="P19" s="37"/>
      <c r="Q19" s="37"/>
      <c r="R19" s="22"/>
      <c r="S19" s="37"/>
      <c r="T19" s="37"/>
      <c r="U19" s="2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s="4" customFormat="1">
      <c r="A20" s="5" t="s">
        <v>22</v>
      </c>
      <c r="B20" s="31">
        <v>2820.1</v>
      </c>
      <c r="C20" s="31">
        <v>3288.5</v>
      </c>
      <c r="D20" s="31">
        <v>2768.3</v>
      </c>
      <c r="E20" s="31">
        <v>2670.8</v>
      </c>
      <c r="F20" s="31">
        <v>2304.5</v>
      </c>
      <c r="G20" s="31">
        <v>2641.3</v>
      </c>
      <c r="H20" s="32">
        <v>2618.8000000000002</v>
      </c>
      <c r="I20" s="32">
        <v>2275.1</v>
      </c>
      <c r="J20" s="32">
        <v>2849.3</v>
      </c>
      <c r="K20" s="32">
        <v>2600.9</v>
      </c>
      <c r="L20" s="21">
        <f>J20/K20*100-100</f>
        <v>9.550540197623917</v>
      </c>
      <c r="M20" s="34">
        <v>2360</v>
      </c>
      <c r="N20" s="34">
        <v>2708.9</v>
      </c>
      <c r="O20" s="21">
        <f>(M20-N20)/N20*100</f>
        <v>-12.879766694968438</v>
      </c>
      <c r="P20" s="34">
        <v>2630.2999999999997</v>
      </c>
      <c r="Q20" s="34">
        <v>2708.9</v>
      </c>
      <c r="R20" s="21">
        <f t="shared" si="0"/>
        <v>-2.9015467532947086</v>
      </c>
      <c r="S20" s="34">
        <v>2406.1</v>
      </c>
      <c r="T20" s="34">
        <v>2708.9</v>
      </c>
      <c r="U20" s="21">
        <f t="shared" si="1"/>
        <v>-11.1779689172727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>
      <c r="A21" s="5" t="s">
        <v>9</v>
      </c>
      <c r="B21" s="35">
        <v>1597.5</v>
      </c>
      <c r="C21" s="35">
        <v>1457.8</v>
      </c>
      <c r="D21" s="35">
        <v>1488.1</v>
      </c>
      <c r="E21" s="35">
        <v>1585.4</v>
      </c>
      <c r="F21" s="35">
        <v>1587.3</v>
      </c>
      <c r="G21" s="35">
        <v>1953.2</v>
      </c>
      <c r="H21" s="24">
        <v>1580.6</v>
      </c>
      <c r="I21" s="24">
        <v>1322.5</v>
      </c>
      <c r="J21" s="24">
        <v>1084.4000000000001</v>
      </c>
      <c r="K21" s="24">
        <v>1492.9</v>
      </c>
      <c r="L21" s="22">
        <f t="shared" ref="L21:L51" si="2">J21/K21*100-100</f>
        <v>-27.362850827248977</v>
      </c>
      <c r="M21" s="37">
        <v>1671.7</v>
      </c>
      <c r="N21" s="37">
        <v>1527.2</v>
      </c>
      <c r="O21" s="22">
        <f t="shared" ref="O21:O51" si="3">(M21-N21)/N21*100</f>
        <v>9.4617600838135143</v>
      </c>
      <c r="P21" s="37">
        <v>1258.1999999999996</v>
      </c>
      <c r="Q21" s="37">
        <v>1527.1999999999998</v>
      </c>
      <c r="R21" s="22">
        <f t="shared" si="0"/>
        <v>-17.613933996857011</v>
      </c>
      <c r="S21" s="37">
        <v>1804.7</v>
      </c>
      <c r="T21" s="37">
        <v>1527.2</v>
      </c>
      <c r="U21" s="22">
        <f t="shared" si="1"/>
        <v>18.17050811943426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s="4" customFormat="1">
      <c r="A22" s="5" t="s">
        <v>10</v>
      </c>
      <c r="B22" s="31">
        <v>1166.5999999999999</v>
      </c>
      <c r="C22" s="31">
        <v>1750.6</v>
      </c>
      <c r="D22" s="31">
        <v>1337.6</v>
      </c>
      <c r="E22" s="31">
        <v>1549.7</v>
      </c>
      <c r="F22" s="31">
        <v>1810</v>
      </c>
      <c r="G22" s="31">
        <v>1664.9</v>
      </c>
      <c r="H22" s="32">
        <v>1600.4</v>
      </c>
      <c r="I22" s="32">
        <v>1397.8</v>
      </c>
      <c r="J22" s="32">
        <v>1332.3</v>
      </c>
      <c r="K22" s="32">
        <v>1478.6</v>
      </c>
      <c r="L22" s="21">
        <f t="shared" si="2"/>
        <v>-9.8944947923711624</v>
      </c>
      <c r="M22" s="34">
        <v>1300.2</v>
      </c>
      <c r="N22" s="34">
        <v>1460.5</v>
      </c>
      <c r="O22" s="21">
        <f t="shared" si="3"/>
        <v>-10.975693255734335</v>
      </c>
      <c r="P22" s="34">
        <v>1430.1999999999998</v>
      </c>
      <c r="Q22" s="34">
        <v>1460.5</v>
      </c>
      <c r="R22" s="21">
        <f t="shared" si="0"/>
        <v>-2.0746319753509197</v>
      </c>
      <c r="S22" s="34">
        <v>1632.2</v>
      </c>
      <c r="T22" s="34">
        <v>1460.5</v>
      </c>
      <c r="U22" s="21">
        <f t="shared" si="1"/>
        <v>11.75624786032181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>
      <c r="A23" s="5" t="s">
        <v>23</v>
      </c>
      <c r="B23" s="35">
        <v>1315.5</v>
      </c>
      <c r="C23" s="35">
        <v>1299</v>
      </c>
      <c r="D23" s="35">
        <v>1153.5</v>
      </c>
      <c r="E23" s="35">
        <v>859.4</v>
      </c>
      <c r="F23" s="35">
        <v>1356</v>
      </c>
      <c r="G23" s="35">
        <v>1441.5</v>
      </c>
      <c r="H23" s="24">
        <v>1200.5999999999999</v>
      </c>
      <c r="I23" s="24">
        <v>1061.0999999999999</v>
      </c>
      <c r="J23" s="24">
        <v>803.7</v>
      </c>
      <c r="K23" s="24">
        <v>1306.5999999999999</v>
      </c>
      <c r="L23" s="22">
        <f t="shared" si="2"/>
        <v>-38.489208633093519</v>
      </c>
      <c r="M23" s="37">
        <v>1274.8</v>
      </c>
      <c r="N23" s="37">
        <v>1296.3</v>
      </c>
      <c r="O23" s="22">
        <f t="shared" si="3"/>
        <v>-1.6585666898094578</v>
      </c>
      <c r="P23" s="37">
        <v>1102</v>
      </c>
      <c r="Q23" s="37">
        <v>1296.3000000000002</v>
      </c>
      <c r="R23" s="22">
        <f t="shared" si="0"/>
        <v>-14.988814317673391</v>
      </c>
      <c r="S23" s="37">
        <v>1253.5</v>
      </c>
      <c r="T23" s="37">
        <v>1296.3</v>
      </c>
      <c r="U23" s="22">
        <f t="shared" si="1"/>
        <v>-3.3017048522718473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s="4" customFormat="1">
      <c r="A24" s="5" t="s">
        <v>24</v>
      </c>
      <c r="B24" s="31">
        <v>1193.3</v>
      </c>
      <c r="C24" s="31">
        <v>1454.8</v>
      </c>
      <c r="D24" s="31">
        <v>1077</v>
      </c>
      <c r="E24" s="31">
        <v>913.7</v>
      </c>
      <c r="F24" s="31">
        <v>1000.5</v>
      </c>
      <c r="G24" s="31">
        <v>1466.2</v>
      </c>
      <c r="H24" s="32">
        <v>1306.7</v>
      </c>
      <c r="I24" s="32">
        <v>993.7</v>
      </c>
      <c r="J24" s="32">
        <v>941.9</v>
      </c>
      <c r="K24" s="32">
        <v>1213.5999999999999</v>
      </c>
      <c r="L24" s="21">
        <f t="shared" si="2"/>
        <v>-22.387936717205008</v>
      </c>
      <c r="M24" s="34">
        <v>1217.3</v>
      </c>
      <c r="N24" s="34">
        <v>1205.5999999999999</v>
      </c>
      <c r="O24" s="21">
        <f t="shared" si="3"/>
        <v>0.97047113470471524</v>
      </c>
      <c r="P24" s="34">
        <v>924.1</v>
      </c>
      <c r="Q24" s="34">
        <v>1205.5999999999999</v>
      </c>
      <c r="R24" s="21">
        <f t="shared" si="0"/>
        <v>-23.349369608493689</v>
      </c>
      <c r="S24" s="34">
        <v>1069.8</v>
      </c>
      <c r="T24" s="34">
        <v>1205.5999999999999</v>
      </c>
      <c r="U24" s="21">
        <f t="shared" si="1"/>
        <v>-11.264100862641007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>
      <c r="A25" s="5" t="s">
        <v>11</v>
      </c>
      <c r="B25" s="35">
        <v>796</v>
      </c>
      <c r="C25" s="35">
        <v>1177.0999999999999</v>
      </c>
      <c r="D25" s="35">
        <v>902.4</v>
      </c>
      <c r="E25" s="35">
        <v>828.3</v>
      </c>
      <c r="F25" s="35">
        <v>771.5</v>
      </c>
      <c r="G25" s="35">
        <v>863.2</v>
      </c>
      <c r="H25" s="24">
        <v>1121.9000000000001</v>
      </c>
      <c r="I25" s="24">
        <v>711.1</v>
      </c>
      <c r="J25" s="24">
        <v>758.5</v>
      </c>
      <c r="K25" s="24">
        <v>1036.2</v>
      </c>
      <c r="L25" s="22">
        <f t="shared" si="2"/>
        <v>-26.79984558965451</v>
      </c>
      <c r="M25" s="37">
        <v>874.9</v>
      </c>
      <c r="N25" s="37">
        <v>1018.6</v>
      </c>
      <c r="O25" s="22">
        <f t="shared" si="3"/>
        <v>-14.107598664834089</v>
      </c>
      <c r="P25" s="37">
        <v>853.6</v>
      </c>
      <c r="Q25" s="37">
        <v>1018.6000000000001</v>
      </c>
      <c r="R25" s="22">
        <f t="shared" si="0"/>
        <v>-16.198704103671716</v>
      </c>
      <c r="S25" s="37">
        <v>1041.9000000000001</v>
      </c>
      <c r="T25" s="37">
        <v>1018.6</v>
      </c>
      <c r="U25" s="22">
        <f t="shared" si="1"/>
        <v>2.287453367366981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s="4" customFormat="1">
      <c r="A26" s="5" t="s">
        <v>38</v>
      </c>
      <c r="B26" s="31">
        <v>729.1</v>
      </c>
      <c r="C26" s="31">
        <v>1129.5</v>
      </c>
      <c r="D26" s="31">
        <v>647.20000000000005</v>
      </c>
      <c r="E26" s="31">
        <v>752.6</v>
      </c>
      <c r="F26" s="31">
        <v>510.4</v>
      </c>
      <c r="G26" s="31">
        <v>586.1</v>
      </c>
      <c r="H26" s="32">
        <v>840.4</v>
      </c>
      <c r="I26" s="32">
        <v>552.4</v>
      </c>
      <c r="J26" s="32">
        <v>818.7</v>
      </c>
      <c r="K26" s="32">
        <v>885.5</v>
      </c>
      <c r="L26" s="21">
        <f t="shared" si="2"/>
        <v>-7.5437605872388502</v>
      </c>
      <c r="M26" s="34">
        <v>776</v>
      </c>
      <c r="N26" s="34">
        <v>886.2</v>
      </c>
      <c r="O26" s="21">
        <f t="shared" si="3"/>
        <v>-12.435116226585425</v>
      </c>
      <c r="P26" s="34">
        <v>582.70000000000005</v>
      </c>
      <c r="Q26" s="34">
        <v>886.2</v>
      </c>
      <c r="R26" s="21">
        <f t="shared" si="0"/>
        <v>-34.247348228390877</v>
      </c>
      <c r="S26" s="34">
        <v>926</v>
      </c>
      <c r="T26" s="34">
        <v>886.2</v>
      </c>
      <c r="U26" s="21">
        <f t="shared" si="1"/>
        <v>4.4910855337395565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>
      <c r="A27" s="5" t="s">
        <v>25</v>
      </c>
      <c r="B27" s="35">
        <v>1588.5</v>
      </c>
      <c r="C27" s="35">
        <v>1903.7</v>
      </c>
      <c r="D27" s="35">
        <v>1584.4</v>
      </c>
      <c r="E27" s="35">
        <v>1469.3</v>
      </c>
      <c r="F27" s="35">
        <v>1264.8</v>
      </c>
      <c r="G27" s="35">
        <v>1894.4</v>
      </c>
      <c r="H27" s="24">
        <v>1298.5</v>
      </c>
      <c r="I27" s="24">
        <v>1076</v>
      </c>
      <c r="J27" s="24">
        <v>1864.3</v>
      </c>
      <c r="K27" s="24">
        <v>1564.5</v>
      </c>
      <c r="L27" s="22">
        <f t="shared" si="2"/>
        <v>19.162671780121428</v>
      </c>
      <c r="M27" s="37">
        <v>1708.2</v>
      </c>
      <c r="N27" s="37">
        <v>1580.9</v>
      </c>
      <c r="O27" s="22">
        <f t="shared" si="3"/>
        <v>8.0523752292997628</v>
      </c>
      <c r="P27" s="37">
        <v>1309.8</v>
      </c>
      <c r="Q27" s="37">
        <v>1580.9</v>
      </c>
      <c r="R27" s="22">
        <f t="shared" si="0"/>
        <v>-17.148459738123861</v>
      </c>
      <c r="S27" s="37">
        <v>1735.3</v>
      </c>
      <c r="T27" s="37">
        <v>1580.9</v>
      </c>
      <c r="U27" s="22">
        <f t="shared" si="1"/>
        <v>9.7665886520336418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s="4" customFormat="1">
      <c r="A28" s="5" t="s">
        <v>12</v>
      </c>
      <c r="B28" s="31">
        <v>471.8</v>
      </c>
      <c r="C28" s="31">
        <v>720.7</v>
      </c>
      <c r="D28" s="31">
        <v>524</v>
      </c>
      <c r="E28" s="31">
        <v>586.9</v>
      </c>
      <c r="F28" s="31">
        <v>377.1</v>
      </c>
      <c r="G28" s="31">
        <v>479.9</v>
      </c>
      <c r="H28" s="32">
        <v>633</v>
      </c>
      <c r="I28" s="32">
        <v>350.4</v>
      </c>
      <c r="J28" s="32">
        <v>598.1</v>
      </c>
      <c r="K28" s="32">
        <v>563.5</v>
      </c>
      <c r="L28" s="21">
        <f t="shared" si="2"/>
        <v>6.140195208518179</v>
      </c>
      <c r="M28" s="34">
        <v>433</v>
      </c>
      <c r="N28" s="34">
        <v>562.79999999999995</v>
      </c>
      <c r="O28" s="21">
        <f t="shared" si="3"/>
        <v>-23.063255152807386</v>
      </c>
      <c r="P28" s="34">
        <v>313.60000000000002</v>
      </c>
      <c r="Q28" s="34">
        <v>562.79999999999995</v>
      </c>
      <c r="R28" s="21">
        <f t="shared" si="0"/>
        <v>-44.27860696517412</v>
      </c>
      <c r="S28" s="34">
        <v>461.3</v>
      </c>
      <c r="T28" s="34">
        <v>562.79999999999995</v>
      </c>
      <c r="U28" s="21">
        <f t="shared" si="1"/>
        <v>-18.034825870646756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>
      <c r="A29" s="5" t="s">
        <v>13</v>
      </c>
      <c r="B29" s="35">
        <v>446.1</v>
      </c>
      <c r="C29" s="35">
        <v>645.1</v>
      </c>
      <c r="D29" s="35">
        <v>445.1</v>
      </c>
      <c r="E29" s="35">
        <v>603.5</v>
      </c>
      <c r="F29" s="35">
        <v>544.6</v>
      </c>
      <c r="G29" s="35">
        <v>494.3</v>
      </c>
      <c r="H29" s="24">
        <v>708.7</v>
      </c>
      <c r="I29" s="24">
        <v>403.8</v>
      </c>
      <c r="J29" s="24">
        <v>501.1</v>
      </c>
      <c r="K29" s="24">
        <v>641.6</v>
      </c>
      <c r="L29" s="22">
        <f t="shared" si="2"/>
        <v>-21.89837905236908</v>
      </c>
      <c r="M29" s="37">
        <v>533.6</v>
      </c>
      <c r="N29" s="37">
        <v>635.9</v>
      </c>
      <c r="O29" s="22">
        <f t="shared" si="3"/>
        <v>-16.087435131309949</v>
      </c>
      <c r="P29" s="37">
        <v>338.9</v>
      </c>
      <c r="Q29" s="37">
        <v>635.9</v>
      </c>
      <c r="R29" s="22">
        <f t="shared" si="0"/>
        <v>-46.705456832835353</v>
      </c>
      <c r="S29" s="37">
        <v>586.6</v>
      </c>
      <c r="T29" s="37">
        <v>635.9</v>
      </c>
      <c r="U29" s="22">
        <f t="shared" si="1"/>
        <v>-7.7527913193898348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s="4" customFormat="1">
      <c r="A30" s="5" t="s">
        <v>14</v>
      </c>
      <c r="B30" s="31">
        <v>1075.5</v>
      </c>
      <c r="C30" s="31">
        <v>1268.9000000000001</v>
      </c>
      <c r="D30" s="31">
        <v>766.4</v>
      </c>
      <c r="E30" s="31">
        <v>996.4</v>
      </c>
      <c r="F30" s="31">
        <v>895.8</v>
      </c>
      <c r="G30" s="31">
        <v>862.5</v>
      </c>
      <c r="H30" s="32">
        <v>1048.9000000000001</v>
      </c>
      <c r="I30" s="32">
        <v>805.7</v>
      </c>
      <c r="J30" s="32">
        <v>1227.9000000000001</v>
      </c>
      <c r="K30" s="32">
        <v>1323.7</v>
      </c>
      <c r="L30" s="21">
        <f t="shared" si="2"/>
        <v>-7.2372894160308192</v>
      </c>
      <c r="M30" s="34">
        <v>1051.8</v>
      </c>
      <c r="N30" s="34">
        <v>1373.9</v>
      </c>
      <c r="O30" s="21">
        <f t="shared" si="3"/>
        <v>-23.444209913385262</v>
      </c>
      <c r="P30" s="34">
        <v>1035</v>
      </c>
      <c r="Q30" s="34">
        <v>1373.9</v>
      </c>
      <c r="R30" s="21">
        <f t="shared" si="0"/>
        <v>-24.667006332338602</v>
      </c>
      <c r="S30" s="34">
        <v>1217.0999999999999</v>
      </c>
      <c r="T30" s="34">
        <v>1373.9</v>
      </c>
      <c r="U30" s="21">
        <f t="shared" si="1"/>
        <v>-11.412766576897894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>
      <c r="A31" s="5" t="s">
        <v>15</v>
      </c>
      <c r="B31" s="35">
        <v>750.5</v>
      </c>
      <c r="C31" s="35">
        <v>1106.0999999999999</v>
      </c>
      <c r="D31" s="35">
        <v>916.1</v>
      </c>
      <c r="E31" s="35">
        <v>1309.8</v>
      </c>
      <c r="F31" s="35">
        <v>1477.3</v>
      </c>
      <c r="G31" s="35">
        <v>1037.9000000000001</v>
      </c>
      <c r="H31" s="24">
        <v>1087.2</v>
      </c>
      <c r="I31" s="24">
        <v>872.6</v>
      </c>
      <c r="J31" s="24">
        <v>1257.5999999999999</v>
      </c>
      <c r="K31" s="24">
        <v>1234.3</v>
      </c>
      <c r="L31" s="22">
        <f t="shared" si="2"/>
        <v>1.8877096329903651</v>
      </c>
      <c r="M31" s="37">
        <v>1122.0999999999999</v>
      </c>
      <c r="N31" s="37">
        <v>1205.3</v>
      </c>
      <c r="O31" s="22">
        <f t="shared" si="3"/>
        <v>-6.9028457645399524</v>
      </c>
      <c r="P31" s="37">
        <v>1116.7</v>
      </c>
      <c r="Q31" s="37">
        <v>1205.3000000000002</v>
      </c>
      <c r="R31" s="22">
        <f t="shared" si="0"/>
        <v>-7.3508670040653881</v>
      </c>
      <c r="S31" s="37">
        <v>1193.7</v>
      </c>
      <c r="T31" s="37">
        <v>1205.3</v>
      </c>
      <c r="U31" s="22">
        <f t="shared" si="1"/>
        <v>-0.96241599601758143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s="4" customFormat="1">
      <c r="A32" s="5" t="s">
        <v>16</v>
      </c>
      <c r="B32" s="31">
        <v>118.9</v>
      </c>
      <c r="C32" s="31">
        <v>386.7</v>
      </c>
      <c r="D32" s="31">
        <v>190.3</v>
      </c>
      <c r="E32" s="31">
        <v>260.3</v>
      </c>
      <c r="F32" s="31">
        <v>362.4</v>
      </c>
      <c r="G32" s="31">
        <v>282.2</v>
      </c>
      <c r="H32" s="32">
        <v>309.7</v>
      </c>
      <c r="I32" s="32">
        <v>166.6</v>
      </c>
      <c r="J32" s="32">
        <v>473.2</v>
      </c>
      <c r="K32" s="32">
        <v>296.39999999999998</v>
      </c>
      <c r="L32" s="21">
        <f t="shared" si="2"/>
        <v>59.649122807017562</v>
      </c>
      <c r="M32" s="34">
        <v>426.7</v>
      </c>
      <c r="N32" s="34">
        <v>299.2</v>
      </c>
      <c r="O32" s="21">
        <f t="shared" si="3"/>
        <v>42.613636363636367</v>
      </c>
      <c r="P32" s="34">
        <v>318.3</v>
      </c>
      <c r="Q32" s="34">
        <v>299.2</v>
      </c>
      <c r="R32" s="21">
        <f t="shared" si="0"/>
        <v>6.3836898395721997</v>
      </c>
      <c r="S32" s="34">
        <v>389.5</v>
      </c>
      <c r="T32" s="34">
        <v>299.2</v>
      </c>
      <c r="U32" s="21">
        <f t="shared" si="1"/>
        <v>30.180481283422466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>
      <c r="A33" s="5" t="s">
        <v>17</v>
      </c>
      <c r="B33" s="35">
        <v>307.2</v>
      </c>
      <c r="C33" s="35">
        <v>629.70000000000005</v>
      </c>
      <c r="D33" s="35">
        <v>627.5</v>
      </c>
      <c r="E33" s="35">
        <v>617.4</v>
      </c>
      <c r="F33" s="35">
        <v>711.6</v>
      </c>
      <c r="G33" s="35">
        <v>553.5</v>
      </c>
      <c r="H33" s="24">
        <v>627.1</v>
      </c>
      <c r="I33" s="24">
        <v>460.6</v>
      </c>
      <c r="J33" s="24">
        <v>741.3</v>
      </c>
      <c r="K33" s="24">
        <v>684.7</v>
      </c>
      <c r="L33" s="22">
        <f t="shared" si="2"/>
        <v>8.2663940411859045</v>
      </c>
      <c r="M33" s="37">
        <v>849.1</v>
      </c>
      <c r="N33" s="37">
        <v>671.3</v>
      </c>
      <c r="O33" s="22">
        <f t="shared" si="3"/>
        <v>26.485922836287813</v>
      </c>
      <c r="P33" s="37">
        <v>695.8</v>
      </c>
      <c r="Q33" s="37">
        <v>671.3</v>
      </c>
      <c r="R33" s="22">
        <f t="shared" si="0"/>
        <v>3.6496350364963508</v>
      </c>
      <c r="S33" s="37">
        <v>834.8</v>
      </c>
      <c r="T33" s="37">
        <v>671.3</v>
      </c>
      <c r="U33" s="22">
        <f t="shared" si="1"/>
        <v>24.35572769253687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s="4" customFormat="1">
      <c r="A34" s="5" t="s">
        <v>18</v>
      </c>
      <c r="B34" s="31">
        <v>754.7</v>
      </c>
      <c r="C34" s="31">
        <v>1011</v>
      </c>
      <c r="D34" s="31">
        <v>839.7</v>
      </c>
      <c r="E34" s="31">
        <v>784.4</v>
      </c>
      <c r="F34" s="31">
        <v>1140.5999999999999</v>
      </c>
      <c r="G34" s="31">
        <v>887.8</v>
      </c>
      <c r="H34" s="32">
        <v>747.7</v>
      </c>
      <c r="I34" s="32">
        <v>797.2</v>
      </c>
      <c r="J34" s="32">
        <v>817.9</v>
      </c>
      <c r="K34" s="32">
        <v>987.6</v>
      </c>
      <c r="L34" s="21">
        <f t="shared" si="2"/>
        <v>-17.183070068853795</v>
      </c>
      <c r="M34" s="34">
        <v>1062.3</v>
      </c>
      <c r="N34" s="34">
        <v>956.3</v>
      </c>
      <c r="O34" s="21">
        <f t="shared" si="3"/>
        <v>11.084387744431664</v>
      </c>
      <c r="P34" s="34">
        <v>1012.4</v>
      </c>
      <c r="Q34" s="34">
        <v>956.3</v>
      </c>
      <c r="R34" s="21">
        <f t="shared" si="0"/>
        <v>5.8663599288926092</v>
      </c>
      <c r="S34" s="34">
        <v>1396.2</v>
      </c>
      <c r="T34" s="34">
        <v>956.3</v>
      </c>
      <c r="U34" s="21">
        <f t="shared" si="1"/>
        <v>46.000209139391416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>
      <c r="A35" s="5" t="s">
        <v>26</v>
      </c>
      <c r="B35" s="35">
        <v>1075.7</v>
      </c>
      <c r="C35" s="35">
        <v>1532.5</v>
      </c>
      <c r="D35" s="35">
        <v>946.8</v>
      </c>
      <c r="E35" s="35">
        <v>1408.4</v>
      </c>
      <c r="F35" s="35">
        <v>1007.6</v>
      </c>
      <c r="G35" s="35">
        <v>864.1</v>
      </c>
      <c r="H35" s="24">
        <v>989.8</v>
      </c>
      <c r="I35" s="24">
        <v>910.5</v>
      </c>
      <c r="J35" s="24">
        <v>966.3</v>
      </c>
      <c r="K35" s="24">
        <v>1220.4000000000001</v>
      </c>
      <c r="L35" s="22">
        <f t="shared" si="2"/>
        <v>-20.821042281219277</v>
      </c>
      <c r="M35" s="37">
        <v>1220.7</v>
      </c>
      <c r="N35" s="37">
        <v>1169.4000000000001</v>
      </c>
      <c r="O35" s="22">
        <f t="shared" si="3"/>
        <v>4.386865059004613</v>
      </c>
      <c r="P35" s="37">
        <v>1096.8999999999999</v>
      </c>
      <c r="Q35" s="37">
        <v>1169.4000000000001</v>
      </c>
      <c r="R35" s="22">
        <f t="shared" si="0"/>
        <v>-6.1997605609714572</v>
      </c>
      <c r="S35" s="37">
        <v>1521.9</v>
      </c>
      <c r="T35" s="37">
        <v>1169.4000000000001</v>
      </c>
      <c r="U35" s="22">
        <f t="shared" si="1"/>
        <v>30.143663417136992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s="4" customFormat="1">
      <c r="A36" s="5" t="s">
        <v>39</v>
      </c>
      <c r="B36" s="31">
        <v>705.4</v>
      </c>
      <c r="C36" s="31">
        <v>1259.4000000000001</v>
      </c>
      <c r="D36" s="31">
        <v>1004.2</v>
      </c>
      <c r="E36" s="31">
        <v>1385.4</v>
      </c>
      <c r="F36" s="31">
        <v>1458</v>
      </c>
      <c r="G36" s="31">
        <v>1158.8</v>
      </c>
      <c r="H36" s="32">
        <v>932.5</v>
      </c>
      <c r="I36" s="32">
        <v>649.4</v>
      </c>
      <c r="J36" s="32">
        <v>1059.8</v>
      </c>
      <c r="K36" s="32">
        <v>954.3</v>
      </c>
      <c r="L36" s="21">
        <f t="shared" si="2"/>
        <v>11.055223724195741</v>
      </c>
      <c r="M36" s="34">
        <v>903.9</v>
      </c>
      <c r="N36" s="34">
        <v>943.4</v>
      </c>
      <c r="O36" s="21">
        <f t="shared" si="3"/>
        <v>-4.1869832520669918</v>
      </c>
      <c r="P36" s="34">
        <v>652.00000000000011</v>
      </c>
      <c r="Q36" s="34">
        <v>943.40000000000009</v>
      </c>
      <c r="R36" s="21">
        <f t="shared" si="0"/>
        <v>-30.88827644689421</v>
      </c>
      <c r="S36" s="34">
        <v>1250.5999999999999</v>
      </c>
      <c r="T36" s="34">
        <v>943.4</v>
      </c>
      <c r="U36" s="21">
        <f t="shared" si="1"/>
        <v>32.563069747721002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>
      <c r="A37" s="5" t="s">
        <v>40</v>
      </c>
      <c r="B37" s="35">
        <v>402.7</v>
      </c>
      <c r="C37" s="35">
        <v>733.1</v>
      </c>
      <c r="D37" s="35">
        <v>498.3</v>
      </c>
      <c r="E37" s="35">
        <v>638.6</v>
      </c>
      <c r="F37" s="35">
        <v>702.9</v>
      </c>
      <c r="G37" s="35">
        <v>892.1</v>
      </c>
      <c r="H37" s="24">
        <v>572.4</v>
      </c>
      <c r="I37" s="24">
        <v>616.9</v>
      </c>
      <c r="J37" s="24">
        <v>1073.9000000000001</v>
      </c>
      <c r="K37" s="24">
        <v>519.20000000000005</v>
      </c>
      <c r="L37" s="22">
        <f t="shared" si="2"/>
        <v>106.83744221879815</v>
      </c>
      <c r="M37" s="37">
        <v>725</v>
      </c>
      <c r="N37" s="37">
        <v>507</v>
      </c>
      <c r="O37" s="22">
        <f t="shared" si="3"/>
        <v>42.998027613412226</v>
      </c>
      <c r="P37" s="37">
        <v>315.3</v>
      </c>
      <c r="Q37" s="37">
        <v>507.00000000000006</v>
      </c>
      <c r="R37" s="22">
        <f t="shared" si="0"/>
        <v>-37.810650887573971</v>
      </c>
      <c r="S37" s="37">
        <v>823.9</v>
      </c>
      <c r="T37" s="37">
        <v>507</v>
      </c>
      <c r="U37" s="22">
        <f t="shared" si="1"/>
        <v>62.504930966469416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s="4" customFormat="1">
      <c r="A38" s="5" t="s">
        <v>41</v>
      </c>
      <c r="B38" s="31">
        <v>2324.1999999999998</v>
      </c>
      <c r="C38" s="31">
        <v>2828.5</v>
      </c>
      <c r="D38" s="31">
        <v>2911.7</v>
      </c>
      <c r="E38" s="31">
        <v>3557.5</v>
      </c>
      <c r="F38" s="31">
        <v>3378.9</v>
      </c>
      <c r="G38" s="31">
        <v>3401.1</v>
      </c>
      <c r="H38" s="32">
        <v>3051.6</v>
      </c>
      <c r="I38" s="32">
        <v>2738.3</v>
      </c>
      <c r="J38" s="32">
        <v>3749.4</v>
      </c>
      <c r="K38" s="32">
        <v>2975.7</v>
      </c>
      <c r="L38" s="21">
        <f t="shared" si="2"/>
        <v>26.000604899687474</v>
      </c>
      <c r="M38" s="34">
        <v>3842.4</v>
      </c>
      <c r="N38" s="34">
        <v>3100.2</v>
      </c>
      <c r="O38" s="21">
        <f t="shared" si="3"/>
        <v>23.940390942519848</v>
      </c>
      <c r="P38" s="34">
        <v>2993.8999999999996</v>
      </c>
      <c r="Q38" s="34">
        <v>3100.5</v>
      </c>
      <c r="R38" s="21">
        <f t="shared" si="0"/>
        <v>-3.4381551362683553</v>
      </c>
      <c r="S38" s="34">
        <v>3684.9</v>
      </c>
      <c r="T38" s="34">
        <v>3100</v>
      </c>
      <c r="U38" s="21">
        <f t="shared" si="1"/>
        <v>18.867741935483874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>
      <c r="A39" s="5" t="s">
        <v>42</v>
      </c>
      <c r="B39" s="35">
        <v>711.7</v>
      </c>
      <c r="C39" s="35">
        <v>740.3</v>
      </c>
      <c r="D39" s="35">
        <v>883.4</v>
      </c>
      <c r="E39" s="35">
        <v>1101.5999999999999</v>
      </c>
      <c r="F39" s="35">
        <v>1180.8</v>
      </c>
      <c r="G39" s="35">
        <v>921.5</v>
      </c>
      <c r="H39" s="24">
        <v>858.8</v>
      </c>
      <c r="I39" s="24">
        <v>918.1</v>
      </c>
      <c r="J39" s="24">
        <v>1006.3</v>
      </c>
      <c r="K39" s="24">
        <v>850.1</v>
      </c>
      <c r="L39" s="22">
        <f t="shared" si="2"/>
        <v>18.37430890483472</v>
      </c>
      <c r="M39" s="37">
        <v>842.9</v>
      </c>
      <c r="N39" s="37">
        <v>876.8</v>
      </c>
      <c r="O39" s="22">
        <f t="shared" si="3"/>
        <v>-3.8663321167883189</v>
      </c>
      <c r="P39" s="37">
        <v>664.2</v>
      </c>
      <c r="Q39" s="37">
        <v>876.80000000000007</v>
      </c>
      <c r="R39" s="22">
        <f t="shared" si="0"/>
        <v>-24.247262773722628</v>
      </c>
      <c r="S39" s="37">
        <v>962.5</v>
      </c>
      <c r="T39" s="37">
        <v>876.8</v>
      </c>
      <c r="U39" s="22">
        <f t="shared" si="1"/>
        <v>9.7741788321167942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s="4" customFormat="1">
      <c r="A40" s="5" t="s">
        <v>43</v>
      </c>
      <c r="B40" s="31">
        <v>704.8</v>
      </c>
      <c r="C40" s="31">
        <v>645.20000000000005</v>
      </c>
      <c r="D40" s="31">
        <v>676.5</v>
      </c>
      <c r="E40" s="31">
        <v>864.3</v>
      </c>
      <c r="F40" s="31">
        <v>819.3</v>
      </c>
      <c r="G40" s="31">
        <v>625.6</v>
      </c>
      <c r="H40" s="32">
        <v>651.1</v>
      </c>
      <c r="I40" s="32">
        <v>687.5</v>
      </c>
      <c r="J40" s="32">
        <v>1039.4000000000001</v>
      </c>
      <c r="K40" s="32">
        <v>846.3</v>
      </c>
      <c r="L40" s="21">
        <f t="shared" si="2"/>
        <v>22.816967978258319</v>
      </c>
      <c r="M40" s="34">
        <v>685.7</v>
      </c>
      <c r="N40" s="34">
        <v>821.6</v>
      </c>
      <c r="O40" s="21">
        <f t="shared" si="3"/>
        <v>-16.540895813047708</v>
      </c>
      <c r="P40" s="34">
        <v>538.20000000000005</v>
      </c>
      <c r="Q40" s="34">
        <v>821.6</v>
      </c>
      <c r="R40" s="21">
        <f t="shared" si="0"/>
        <v>-34.493670886075947</v>
      </c>
      <c r="S40" s="34">
        <v>887.9</v>
      </c>
      <c r="T40" s="34">
        <v>821.6</v>
      </c>
      <c r="U40" s="21">
        <f t="shared" si="1"/>
        <v>8.0696202531645511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>
      <c r="A41" s="5" t="s">
        <v>44</v>
      </c>
      <c r="B41" s="35">
        <v>1045.4000000000001</v>
      </c>
      <c r="C41" s="35">
        <v>1033.0999999999999</v>
      </c>
      <c r="D41" s="35">
        <v>796.3</v>
      </c>
      <c r="E41" s="35">
        <v>1257.7</v>
      </c>
      <c r="F41" s="35">
        <v>1276.5</v>
      </c>
      <c r="G41" s="35">
        <v>1135.8</v>
      </c>
      <c r="H41" s="24">
        <v>855.7</v>
      </c>
      <c r="I41" s="24">
        <v>804.2</v>
      </c>
      <c r="J41" s="24">
        <v>1355.2</v>
      </c>
      <c r="K41" s="24">
        <v>1103.3</v>
      </c>
      <c r="L41" s="22">
        <f t="shared" si="2"/>
        <v>22.83150548354935</v>
      </c>
      <c r="M41" s="37">
        <v>958.5</v>
      </c>
      <c r="N41" s="37">
        <v>1084.5</v>
      </c>
      <c r="O41" s="22">
        <f t="shared" si="3"/>
        <v>-11.618257261410788</v>
      </c>
      <c r="P41" s="37">
        <v>1090.1999999999998</v>
      </c>
      <c r="Q41" s="37">
        <v>1084.5</v>
      </c>
      <c r="R41" s="22">
        <f t="shared" si="0"/>
        <v>0.52558782849237606</v>
      </c>
      <c r="S41" s="37">
        <v>1520.2</v>
      </c>
      <c r="T41" s="37">
        <v>1084.5</v>
      </c>
      <c r="U41" s="22">
        <f t="shared" si="1"/>
        <v>40.175195942830797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s="4" customFormat="1">
      <c r="A42" s="5" t="s">
        <v>45</v>
      </c>
      <c r="B42" s="31" t="s">
        <v>27</v>
      </c>
      <c r="C42" s="31">
        <v>1702.7</v>
      </c>
      <c r="D42" s="31">
        <v>1174.3</v>
      </c>
      <c r="E42" s="31">
        <v>1305.0999999999999</v>
      </c>
      <c r="F42" s="31">
        <v>1231.5</v>
      </c>
      <c r="G42" s="31">
        <v>1244.0999999999999</v>
      </c>
      <c r="H42" s="32">
        <v>1144</v>
      </c>
      <c r="I42" s="32">
        <v>859.7</v>
      </c>
      <c r="J42" s="32">
        <v>1147.8</v>
      </c>
      <c r="K42" s="32">
        <v>1363.3</v>
      </c>
      <c r="L42" s="21">
        <f t="shared" si="2"/>
        <v>-15.807232450671165</v>
      </c>
      <c r="M42" s="34">
        <v>1313</v>
      </c>
      <c r="N42" s="34">
        <v>1290.7</v>
      </c>
      <c r="O42" s="21">
        <f t="shared" si="3"/>
        <v>1.7277446346943484</v>
      </c>
      <c r="P42" s="34">
        <v>1366.8000000000002</v>
      </c>
      <c r="Q42" s="34">
        <v>1290.6999999999998</v>
      </c>
      <c r="R42" s="21">
        <f t="shared" si="0"/>
        <v>5.8960254125668534</v>
      </c>
      <c r="S42" s="34">
        <v>1418.4</v>
      </c>
      <c r="T42" s="34">
        <v>1290.7</v>
      </c>
      <c r="U42" s="21">
        <f t="shared" si="1"/>
        <v>9.8938560471062242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>
      <c r="A43" s="5" t="s">
        <v>28</v>
      </c>
      <c r="B43" s="35">
        <v>757.3</v>
      </c>
      <c r="C43" s="35">
        <v>1118.5999999999999</v>
      </c>
      <c r="D43" s="35">
        <v>933.7</v>
      </c>
      <c r="E43" s="35">
        <v>1238.9000000000001</v>
      </c>
      <c r="F43" s="35">
        <v>1067.0999999999999</v>
      </c>
      <c r="G43" s="35">
        <v>1093.9000000000001</v>
      </c>
      <c r="H43" s="24">
        <v>1057.0999999999999</v>
      </c>
      <c r="I43" s="24">
        <v>745</v>
      </c>
      <c r="J43" s="24">
        <v>1624.9</v>
      </c>
      <c r="K43" s="24">
        <v>1011.3</v>
      </c>
      <c r="L43" s="22">
        <f t="shared" si="2"/>
        <v>60.674379511519845</v>
      </c>
      <c r="M43" s="37">
        <v>835.5</v>
      </c>
      <c r="N43" s="37">
        <v>1024.4000000000001</v>
      </c>
      <c r="O43" s="22">
        <f t="shared" si="3"/>
        <v>-18.440062475595479</v>
      </c>
      <c r="P43" s="37">
        <v>1183.4000000000001</v>
      </c>
      <c r="Q43" s="37">
        <v>1024.2</v>
      </c>
      <c r="R43" s="22">
        <f t="shared" si="0"/>
        <v>15.543839093926969</v>
      </c>
      <c r="S43" s="37">
        <v>1081.8</v>
      </c>
      <c r="T43" s="37">
        <v>1024.2</v>
      </c>
      <c r="U43" s="22">
        <f t="shared" si="1"/>
        <v>5.6239015817223104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s="4" customFormat="1">
      <c r="A44" s="5" t="s">
        <v>29</v>
      </c>
      <c r="B44" s="31">
        <v>767.7</v>
      </c>
      <c r="C44" s="31">
        <v>1006.7</v>
      </c>
      <c r="D44" s="31">
        <v>761.7</v>
      </c>
      <c r="E44" s="31">
        <v>1230.8</v>
      </c>
      <c r="F44" s="31">
        <v>1044.5999999999999</v>
      </c>
      <c r="G44" s="31">
        <v>902.6</v>
      </c>
      <c r="H44" s="32">
        <v>998</v>
      </c>
      <c r="I44" s="32">
        <v>665.8</v>
      </c>
      <c r="J44" s="32">
        <v>1248.9000000000001</v>
      </c>
      <c r="K44" s="32">
        <v>941.7</v>
      </c>
      <c r="L44" s="21">
        <f t="shared" si="2"/>
        <v>32.621854093660403</v>
      </c>
      <c r="M44" s="34">
        <v>739.6</v>
      </c>
      <c r="N44" s="34">
        <v>942.6</v>
      </c>
      <c r="O44" s="21">
        <f t="shared" si="3"/>
        <v>-21.536176532993849</v>
      </c>
      <c r="P44" s="34">
        <v>972.69999999999982</v>
      </c>
      <c r="Q44" s="34">
        <v>942.6</v>
      </c>
      <c r="R44" s="21">
        <f t="shared" si="0"/>
        <v>3.1932951410990658</v>
      </c>
      <c r="S44" s="34">
        <v>1272</v>
      </c>
      <c r="T44" s="34">
        <v>942.6</v>
      </c>
      <c r="U44" s="21">
        <f t="shared" si="1"/>
        <v>34.945894334818583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>
      <c r="A45" s="5" t="s">
        <v>30</v>
      </c>
      <c r="B45" s="35">
        <v>504.4</v>
      </c>
      <c r="C45" s="35">
        <v>654</v>
      </c>
      <c r="D45" s="35">
        <v>655.9</v>
      </c>
      <c r="E45" s="35">
        <v>999.2</v>
      </c>
      <c r="F45" s="35">
        <v>608.9</v>
      </c>
      <c r="G45" s="35">
        <v>934.1</v>
      </c>
      <c r="H45" s="24">
        <v>795.1</v>
      </c>
      <c r="I45" s="24">
        <v>672.8</v>
      </c>
      <c r="J45" s="24">
        <v>907.1</v>
      </c>
      <c r="K45" s="24">
        <v>678</v>
      </c>
      <c r="L45" s="22">
        <f t="shared" si="2"/>
        <v>33.790560471976391</v>
      </c>
      <c r="M45" s="37">
        <v>642.79999999999995</v>
      </c>
      <c r="N45" s="37">
        <v>706.1</v>
      </c>
      <c r="O45" s="22">
        <f t="shared" si="3"/>
        <v>-8.964735873105802</v>
      </c>
      <c r="P45" s="37">
        <v>665.1</v>
      </c>
      <c r="Q45" s="37">
        <v>706.1</v>
      </c>
      <c r="R45" s="22">
        <f t="shared" si="0"/>
        <v>-5.8065429825803712</v>
      </c>
      <c r="S45" s="37">
        <v>677.2</v>
      </c>
      <c r="T45" s="37">
        <v>706.1</v>
      </c>
      <c r="U45" s="22">
        <f t="shared" si="1"/>
        <v>-4.0929046877212825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s="4" customFormat="1">
      <c r="A46" s="5" t="s">
        <v>31</v>
      </c>
      <c r="B46" s="31">
        <v>723.4</v>
      </c>
      <c r="C46" s="31">
        <v>925</v>
      </c>
      <c r="D46" s="31">
        <v>1104.5999999999999</v>
      </c>
      <c r="E46" s="31">
        <v>1314</v>
      </c>
      <c r="F46" s="31">
        <v>911.9</v>
      </c>
      <c r="G46" s="31">
        <v>968.8</v>
      </c>
      <c r="H46" s="32">
        <v>1195.7</v>
      </c>
      <c r="I46" s="32">
        <v>934.4</v>
      </c>
      <c r="J46" s="32">
        <v>1122.2</v>
      </c>
      <c r="K46" s="32">
        <v>908.8</v>
      </c>
      <c r="L46" s="21">
        <f t="shared" si="2"/>
        <v>23.481514084507054</v>
      </c>
      <c r="M46" s="34">
        <v>1013.8</v>
      </c>
      <c r="N46" s="34">
        <v>914.4</v>
      </c>
      <c r="O46" s="21">
        <f t="shared" si="3"/>
        <v>10.870516185476813</v>
      </c>
      <c r="P46" s="34">
        <v>708.00000000000011</v>
      </c>
      <c r="Q46" s="34">
        <v>914.4</v>
      </c>
      <c r="R46" s="21">
        <f t="shared" si="0"/>
        <v>-22.572178477690276</v>
      </c>
      <c r="S46" s="34">
        <v>742</v>
      </c>
      <c r="T46" s="34">
        <v>914.4</v>
      </c>
      <c r="U46" s="21">
        <f t="shared" si="1"/>
        <v>-18.85389326334208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>
      <c r="A47" s="5" t="s">
        <v>32</v>
      </c>
      <c r="B47" s="35">
        <v>2920.4</v>
      </c>
      <c r="C47" s="35">
        <v>3086.5</v>
      </c>
      <c r="D47" s="35">
        <v>3061.6</v>
      </c>
      <c r="E47" s="35">
        <v>3274.8</v>
      </c>
      <c r="F47" s="35">
        <v>3865.9</v>
      </c>
      <c r="G47" s="35">
        <v>3904.7</v>
      </c>
      <c r="H47" s="24">
        <v>3050.8</v>
      </c>
      <c r="I47" s="24">
        <v>3798.2</v>
      </c>
      <c r="J47" s="24">
        <v>4007.5</v>
      </c>
      <c r="K47" s="24">
        <v>3613.2</v>
      </c>
      <c r="L47" s="22">
        <f t="shared" si="2"/>
        <v>10.912764308646075</v>
      </c>
      <c r="M47" s="37">
        <v>4146.3999999999996</v>
      </c>
      <c r="N47" s="37">
        <v>3526.3</v>
      </c>
      <c r="O47" s="22">
        <f t="shared" si="3"/>
        <v>17.585004111958693</v>
      </c>
      <c r="P47" s="37">
        <v>3395</v>
      </c>
      <c r="Q47" s="37">
        <v>3526.3</v>
      </c>
      <c r="R47" s="22">
        <f t="shared" si="0"/>
        <v>-3.7234495079828767</v>
      </c>
      <c r="S47" s="37">
        <v>4044.7</v>
      </c>
      <c r="T47" s="37">
        <v>3526.3</v>
      </c>
      <c r="U47" s="22">
        <f t="shared" si="1"/>
        <v>14.700961347588112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s="4" customFormat="1">
      <c r="A48" s="5" t="s">
        <v>33</v>
      </c>
      <c r="B48" s="31">
        <v>556.29999999999995</v>
      </c>
      <c r="C48" s="31">
        <v>473.6</v>
      </c>
      <c r="D48" s="31">
        <v>644.5</v>
      </c>
      <c r="E48" s="31">
        <v>856.1</v>
      </c>
      <c r="F48" s="31">
        <v>628</v>
      </c>
      <c r="G48" s="31">
        <v>788.5</v>
      </c>
      <c r="H48" s="32">
        <v>700.5</v>
      </c>
      <c r="I48" s="32">
        <v>977.1</v>
      </c>
      <c r="J48" s="32">
        <v>857.3</v>
      </c>
      <c r="K48" s="32">
        <v>720.4</v>
      </c>
      <c r="L48" s="21">
        <f t="shared" si="2"/>
        <v>19.003331482509722</v>
      </c>
      <c r="M48" s="34">
        <v>620.20000000000005</v>
      </c>
      <c r="N48" s="34">
        <v>740.3</v>
      </c>
      <c r="O48" s="21">
        <f t="shared" si="3"/>
        <v>-16.223152775901649</v>
      </c>
      <c r="P48" s="34">
        <v>529.40000000000009</v>
      </c>
      <c r="Q48" s="34">
        <v>740.3</v>
      </c>
      <c r="R48" s="21">
        <f t="shared" si="0"/>
        <v>-28.488450628123719</v>
      </c>
      <c r="S48" s="34">
        <v>723.4</v>
      </c>
      <c r="T48" s="34">
        <v>740.3</v>
      </c>
      <c r="U48" s="21">
        <f t="shared" si="1"/>
        <v>-2.2828583006889067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>
      <c r="A49" s="5" t="s">
        <v>34</v>
      </c>
      <c r="B49" s="35">
        <v>869.1</v>
      </c>
      <c r="C49" s="35">
        <v>817.9</v>
      </c>
      <c r="D49" s="35">
        <v>1028.3</v>
      </c>
      <c r="E49" s="35">
        <v>1357</v>
      </c>
      <c r="F49" s="35">
        <v>951</v>
      </c>
      <c r="G49" s="35">
        <v>1229.5</v>
      </c>
      <c r="H49" s="24">
        <v>1105.7</v>
      </c>
      <c r="I49" s="24">
        <v>1177.2</v>
      </c>
      <c r="J49" s="24">
        <v>1308.7</v>
      </c>
      <c r="K49" s="24">
        <v>1029.5</v>
      </c>
      <c r="L49" s="22">
        <f t="shared" si="2"/>
        <v>27.119961146187464</v>
      </c>
      <c r="M49" s="37">
        <v>1040.5</v>
      </c>
      <c r="N49" s="37">
        <v>1019.2</v>
      </c>
      <c r="O49" s="22">
        <f t="shared" si="3"/>
        <v>2.0898744113029779</v>
      </c>
      <c r="P49" s="37">
        <v>832</v>
      </c>
      <c r="Q49" s="37">
        <v>1019.2</v>
      </c>
      <c r="R49" s="22">
        <f t="shared" si="0"/>
        <v>-18.367346938775515</v>
      </c>
      <c r="S49" s="37">
        <v>1110.5999999999999</v>
      </c>
      <c r="T49" s="37">
        <v>1019.2</v>
      </c>
      <c r="U49" s="22">
        <f t="shared" si="1"/>
        <v>8.9678178963893114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 s="4" customFormat="1">
      <c r="A50" s="5" t="s">
        <v>35</v>
      </c>
      <c r="B50" s="31">
        <v>2457.3000000000002</v>
      </c>
      <c r="C50" s="31">
        <v>2275.8000000000002</v>
      </c>
      <c r="D50" s="31">
        <v>2911.3</v>
      </c>
      <c r="E50" s="31">
        <v>3151</v>
      </c>
      <c r="F50" s="31">
        <v>3297.7</v>
      </c>
      <c r="G50" s="31">
        <v>3919.5</v>
      </c>
      <c r="H50" s="32">
        <v>2534.1999999999998</v>
      </c>
      <c r="I50" s="32">
        <v>2815.9</v>
      </c>
      <c r="J50" s="34">
        <v>3142</v>
      </c>
      <c r="K50" s="32">
        <v>3094.9</v>
      </c>
      <c r="L50" s="21">
        <f t="shared" si="2"/>
        <v>1.5218585414714454</v>
      </c>
      <c r="M50" s="34">
        <v>3041.6</v>
      </c>
      <c r="N50" s="34">
        <v>2924.3</v>
      </c>
      <c r="O50" s="21">
        <f t="shared" si="3"/>
        <v>4.0112163594706329</v>
      </c>
      <c r="P50" s="34">
        <v>2187.6</v>
      </c>
      <c r="Q50" s="34">
        <v>2923.4</v>
      </c>
      <c r="R50" s="21">
        <f t="shared" si="0"/>
        <v>-25.169323390572629</v>
      </c>
      <c r="S50" s="34">
        <v>3255.5</v>
      </c>
      <c r="T50" s="34">
        <v>2923.4</v>
      </c>
      <c r="U50" s="21">
        <f t="shared" si="1"/>
        <v>11.3600602038722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1:40">
      <c r="A51" s="25" t="s">
        <v>36</v>
      </c>
      <c r="B51" s="38">
        <v>1034.4000000000001</v>
      </c>
      <c r="C51" s="38">
        <v>1533.2</v>
      </c>
      <c r="D51" s="38">
        <v>2096.8000000000002</v>
      </c>
      <c r="E51" s="38">
        <v>1579</v>
      </c>
      <c r="F51" s="38">
        <v>1695.4</v>
      </c>
      <c r="G51" s="38">
        <v>2037.9</v>
      </c>
      <c r="H51" s="39">
        <v>1726.4</v>
      </c>
      <c r="I51" s="39">
        <v>1572.5</v>
      </c>
      <c r="J51" s="39">
        <v>1725.4</v>
      </c>
      <c r="K51" s="39">
        <v>1584.7</v>
      </c>
      <c r="L51" s="23">
        <f t="shared" si="2"/>
        <v>8.8786521108096252</v>
      </c>
      <c r="M51" s="41">
        <v>1531.4</v>
      </c>
      <c r="N51" s="41">
        <v>1600</v>
      </c>
      <c r="O51" s="23">
        <f t="shared" si="3"/>
        <v>-4.2874999999999943</v>
      </c>
      <c r="P51" s="41">
        <v>1433.2</v>
      </c>
      <c r="Q51" s="41">
        <v>1599.9999999999998</v>
      </c>
      <c r="R51" s="23">
        <f t="shared" si="0"/>
        <v>-10.424999999999985</v>
      </c>
      <c r="S51" s="41">
        <v>1426.3</v>
      </c>
      <c r="T51" s="41">
        <v>1600</v>
      </c>
      <c r="U51" s="23">
        <f t="shared" si="1"/>
        <v>-10.856250000000003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</row>
    <row r="52" spans="1:40">
      <c r="A52" s="57" t="s">
        <v>48</v>
      </c>
      <c r="B52" s="58"/>
      <c r="C52" s="58"/>
      <c r="D52" s="58"/>
      <c r="E52" s="58"/>
      <c r="F52" s="58"/>
      <c r="G52" s="58"/>
      <c r="H52" s="58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1:40">
      <c r="A53" s="59" t="s">
        <v>37</v>
      </c>
      <c r="B53" s="50"/>
      <c r="C53" s="50"/>
      <c r="D53" s="50"/>
      <c r="E53" s="50"/>
      <c r="F53" s="50"/>
      <c r="G53" s="50"/>
      <c r="H53" s="5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</row>
    <row r="54" spans="1:40">
      <c r="A54" s="59" t="s">
        <v>47</v>
      </c>
      <c r="B54" s="50"/>
      <c r="C54" s="50"/>
      <c r="D54" s="50"/>
      <c r="E54" s="50"/>
      <c r="F54" s="50"/>
      <c r="G54" s="50"/>
      <c r="H54" s="50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0">
      <c r="A55" s="50" t="s">
        <v>46</v>
      </c>
      <c r="B55" s="50"/>
      <c r="C55" s="50"/>
      <c r="D55" s="50"/>
      <c r="E55" s="50"/>
      <c r="F55" s="50"/>
      <c r="G55" s="50"/>
      <c r="H55" s="50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0" ht="13.5" thickBo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:40">
      <c r="A63" s="51"/>
      <c r="B63" s="51"/>
      <c r="C63" s="51"/>
      <c r="D63" s="51"/>
      <c r="E63" s="51"/>
      <c r="F63" s="51"/>
      <c r="G63" s="51"/>
      <c r="H63" s="51"/>
      <c r="I63" s="2"/>
      <c r="J63" s="2"/>
      <c r="K63" s="2"/>
      <c r="L63" s="2"/>
      <c r="M63" s="2"/>
      <c r="N63" s="2"/>
      <c r="O63" s="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:40">
      <c r="A64" s="6" t="s">
        <v>52</v>
      </c>
    </row>
  </sheetData>
  <mergeCells count="15">
    <mergeCell ref="A55:H55"/>
    <mergeCell ref="A63:H63"/>
    <mergeCell ref="R8:R10"/>
    <mergeCell ref="U8:U10"/>
    <mergeCell ref="A10:H10"/>
    <mergeCell ref="A52:H52"/>
    <mergeCell ref="A53:H53"/>
    <mergeCell ref="A54:H54"/>
    <mergeCell ref="L8:L10"/>
    <mergeCell ref="O8:O10"/>
    <mergeCell ref="A6:O6"/>
    <mergeCell ref="A7:H7"/>
    <mergeCell ref="A2:U2"/>
    <mergeCell ref="A4:U4"/>
    <mergeCell ref="A5:U5"/>
  </mergeCells>
  <printOptions horizontalCentered="1"/>
  <pageMargins left="0.4" right="0.25" top="0.25" bottom="0.25" header="0" footer="0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X4" transitionEvaluation="1" transitionEntry="1"/>
  <dimension ref="A1:X64"/>
  <sheetViews>
    <sheetView showGridLines="0" topLeftCell="X4" zoomScaleSheetLayoutView="89" workbookViewId="0">
      <selection activeCell="A4" sqref="A4:O4"/>
    </sheetView>
  </sheetViews>
  <sheetFormatPr defaultColWidth="9.625" defaultRowHeight="12.75"/>
  <cols>
    <col min="1" max="1" width="26" style="6" customWidth="1"/>
    <col min="2" max="2" width="8.25" style="1" customWidth="1"/>
    <col min="3" max="4" width="7.75" style="1" customWidth="1"/>
    <col min="5" max="5" width="7.875" style="1" customWidth="1"/>
    <col min="6" max="6" width="7.5" style="1" customWidth="1"/>
    <col min="7" max="7" width="7.625" style="1" customWidth="1"/>
    <col min="8" max="8" width="7.875" style="1" customWidth="1"/>
    <col min="9" max="9" width="7.75" style="1" customWidth="1"/>
    <col min="10" max="10" width="7.125" style="1" customWidth="1"/>
    <col min="11" max="11" width="8.125" style="1" customWidth="1"/>
    <col min="12" max="12" width="11.25" style="1" customWidth="1"/>
    <col min="13" max="13" width="7.875" style="1" customWidth="1"/>
    <col min="14" max="14" width="8.875" style="1" customWidth="1"/>
    <col min="15" max="15" width="10" style="1" customWidth="1"/>
    <col min="16" max="16" width="9" style="1" customWidth="1"/>
    <col min="17" max="17" width="10.125" style="1" customWidth="1"/>
    <col min="18" max="21" width="11.25" style="1" customWidth="1"/>
    <col min="22" max="27" width="9.625" style="1"/>
    <col min="28" max="28" width="41.625" style="1" customWidth="1"/>
    <col min="29" max="29" width="9.625" style="1"/>
    <col min="30" max="30" width="41.625" style="1" customWidth="1"/>
    <col min="31" max="16384" width="9.625" style="1"/>
  </cols>
  <sheetData>
    <row r="1" spans="1:24" ht="15.75">
      <c r="A1" s="18"/>
      <c r="B1" s="15"/>
      <c r="C1" s="15"/>
      <c r="D1" s="15"/>
      <c r="E1" s="15"/>
      <c r="F1" s="15"/>
      <c r="G1" s="1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4" ht="15.7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9"/>
      <c r="Q2" s="19"/>
      <c r="R2" s="19"/>
      <c r="S2" s="19"/>
      <c r="T2" s="19"/>
      <c r="U2" s="19"/>
    </row>
    <row r="3" spans="1:24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4" ht="15" customHeight="1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9"/>
      <c r="Q4" s="19"/>
      <c r="R4" s="19"/>
      <c r="S4" s="19"/>
      <c r="T4" s="19"/>
      <c r="U4" s="19"/>
    </row>
    <row r="5" spans="1:24" ht="1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9"/>
      <c r="Q5" s="19"/>
      <c r="R5" s="19"/>
      <c r="S5" s="19"/>
      <c r="T5" s="19"/>
      <c r="U5" s="19"/>
    </row>
    <row r="6" spans="1:24" ht="15.7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9"/>
      <c r="Q6" s="19"/>
      <c r="R6" s="19"/>
      <c r="S6" s="19"/>
      <c r="T6" s="19"/>
      <c r="U6" s="19"/>
    </row>
    <row r="7" spans="1:24" ht="15.75">
      <c r="A7" s="48"/>
      <c r="B7" s="49"/>
      <c r="C7" s="49"/>
      <c r="D7" s="49"/>
      <c r="E7" s="49"/>
      <c r="F7" s="49"/>
      <c r="G7" s="49"/>
      <c r="H7" s="49"/>
      <c r="I7" s="8"/>
      <c r="J7" s="9" t="s">
        <v>0</v>
      </c>
      <c r="K7" s="9" t="s">
        <v>0</v>
      </c>
      <c r="L7" s="10" t="s">
        <v>0</v>
      </c>
      <c r="M7" s="11"/>
      <c r="N7" s="11"/>
      <c r="O7" s="11"/>
      <c r="P7" s="20"/>
      <c r="Q7" s="20"/>
      <c r="R7" s="20"/>
      <c r="S7" s="20"/>
      <c r="T7" s="20"/>
      <c r="U7" s="20"/>
    </row>
    <row r="8" spans="1:24" ht="12.75" customHeight="1">
      <c r="B8" s="6"/>
      <c r="C8" s="6"/>
      <c r="D8" s="5" t="s">
        <v>0</v>
      </c>
      <c r="E8" s="6"/>
      <c r="F8" s="6"/>
      <c r="G8" s="6"/>
      <c r="H8" s="7"/>
      <c r="I8" s="12"/>
      <c r="J8" s="13" t="s">
        <v>0</v>
      </c>
      <c r="K8" s="27"/>
      <c r="L8" s="52" t="s">
        <v>51</v>
      </c>
      <c r="M8" s="6"/>
      <c r="N8" s="27"/>
      <c r="O8" s="52" t="s">
        <v>53</v>
      </c>
      <c r="P8" s="6"/>
      <c r="Q8" s="27"/>
      <c r="R8" s="52" t="s">
        <v>54</v>
      </c>
      <c r="S8" s="6"/>
      <c r="T8" s="27"/>
      <c r="U8" s="52" t="s">
        <v>55</v>
      </c>
    </row>
    <row r="9" spans="1:24" ht="25.5">
      <c r="A9" s="14" t="s">
        <v>2</v>
      </c>
      <c r="B9" s="14">
        <v>2002</v>
      </c>
      <c r="C9" s="14">
        <v>2003</v>
      </c>
      <c r="D9" s="14">
        <v>2004</v>
      </c>
      <c r="E9" s="14">
        <v>2005</v>
      </c>
      <c r="F9" s="14">
        <v>2006</v>
      </c>
      <c r="G9" s="14">
        <v>2007</v>
      </c>
      <c r="H9" s="27">
        <v>2008</v>
      </c>
      <c r="I9" s="27">
        <v>2009</v>
      </c>
      <c r="J9" s="27">
        <v>2010</v>
      </c>
      <c r="K9" s="28" t="s">
        <v>49</v>
      </c>
      <c r="L9" s="53"/>
      <c r="M9" s="27">
        <v>2011</v>
      </c>
      <c r="N9" s="28" t="s">
        <v>49</v>
      </c>
      <c r="O9" s="53"/>
      <c r="P9" s="27">
        <v>2012</v>
      </c>
      <c r="Q9" s="28" t="s">
        <v>49</v>
      </c>
      <c r="R9" s="53"/>
      <c r="S9" s="27">
        <v>2013</v>
      </c>
      <c r="T9" s="28" t="s">
        <v>49</v>
      </c>
      <c r="U9" s="53"/>
    </row>
    <row r="10" spans="1:24">
      <c r="A10" s="55"/>
      <c r="B10" s="56"/>
      <c r="C10" s="56"/>
      <c r="D10" s="56"/>
      <c r="E10" s="56"/>
      <c r="F10" s="56"/>
      <c r="G10" s="56"/>
      <c r="H10" s="56"/>
      <c r="I10" s="30"/>
      <c r="J10" s="30"/>
      <c r="K10" s="29">
        <v>2010</v>
      </c>
      <c r="L10" s="54"/>
      <c r="M10" s="11"/>
      <c r="N10" s="29">
        <v>2011</v>
      </c>
      <c r="O10" s="54"/>
      <c r="P10" s="11"/>
      <c r="Q10" s="29">
        <v>2012</v>
      </c>
      <c r="R10" s="54"/>
      <c r="S10" s="11"/>
      <c r="T10" s="29">
        <v>2013</v>
      </c>
      <c r="U10" s="54"/>
    </row>
    <row r="11" spans="1:24">
      <c r="A11" s="14" t="s">
        <v>3</v>
      </c>
      <c r="B11" s="2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</row>
    <row r="12" spans="1:24" ht="15.75">
      <c r="A12" s="16"/>
      <c r="B12" s="17"/>
      <c r="C12" s="17"/>
      <c r="D12" s="17"/>
      <c r="E12" s="17"/>
      <c r="F12" s="17"/>
      <c r="G12" s="17"/>
      <c r="H12" s="17"/>
      <c r="I12" s="17"/>
      <c r="J12" s="10"/>
      <c r="K12" s="16"/>
      <c r="L12" s="16"/>
      <c r="M12" s="11"/>
      <c r="N12" s="11"/>
      <c r="O12" s="11"/>
      <c r="P12" s="20"/>
      <c r="Q12" s="20"/>
      <c r="R12" s="20"/>
      <c r="S12" s="20"/>
      <c r="T12" s="20"/>
      <c r="U12" s="20"/>
    </row>
    <row r="13" spans="1:24">
      <c r="B13" s="2"/>
      <c r="C13" s="2"/>
      <c r="D13" s="2"/>
      <c r="E13" s="2"/>
      <c r="F13" s="2"/>
      <c r="G13" s="2"/>
      <c r="H13" s="3"/>
      <c r="I13" s="3"/>
      <c r="J13" s="2"/>
      <c r="K13" s="2"/>
      <c r="L13" s="2"/>
      <c r="M13" s="2"/>
      <c r="N13" s="2"/>
      <c r="O13" s="24"/>
      <c r="P13" s="2"/>
      <c r="Q13" s="2"/>
      <c r="R13" s="2"/>
      <c r="S13" s="2"/>
      <c r="T13" s="2"/>
      <c r="U13" s="2"/>
    </row>
    <row r="14" spans="1:24" s="4" customFormat="1">
      <c r="A14" s="5" t="s">
        <v>4</v>
      </c>
      <c r="B14" s="31">
        <v>2310.6999999999998</v>
      </c>
      <c r="C14" s="31">
        <v>2446.9</v>
      </c>
      <c r="D14" s="31">
        <v>2508.1</v>
      </c>
      <c r="E14" s="31">
        <v>2762.6</v>
      </c>
      <c r="F14" s="31">
        <v>2447.9</v>
      </c>
      <c r="G14" s="31">
        <v>2656.7</v>
      </c>
      <c r="H14" s="32">
        <v>3335.2</v>
      </c>
      <c r="I14" s="32">
        <v>2614.5</v>
      </c>
      <c r="J14" s="32">
        <v>3147.2</v>
      </c>
      <c r="K14" s="32">
        <v>2974.4</v>
      </c>
      <c r="L14" s="21">
        <v>5.8095750403442707</v>
      </c>
      <c r="M14" s="33">
        <v>3833.5</v>
      </c>
      <c r="N14" s="33">
        <v>2926.3</v>
      </c>
      <c r="O14" s="21">
        <f>(M14-N14)/N14*100</f>
        <v>31.001606123774039</v>
      </c>
      <c r="P14" s="32">
        <v>3516.0000000000005</v>
      </c>
      <c r="Q14" s="34">
        <v>2926.2999999999997</v>
      </c>
      <c r="R14" s="21">
        <f>(P14-Q14)/Q14*100</f>
        <v>20.151727437378288</v>
      </c>
      <c r="S14" s="34">
        <v>3757.7</v>
      </c>
      <c r="T14" s="34">
        <v>2926.3</v>
      </c>
      <c r="U14" s="21">
        <f>(S14-T14)/T14*100</f>
        <v>28.41130437754159</v>
      </c>
    </row>
    <row r="15" spans="1:24">
      <c r="A15" s="5" t="s">
        <v>5</v>
      </c>
      <c r="B15" s="35">
        <v>2559.6</v>
      </c>
      <c r="C15" s="35">
        <v>2761.2</v>
      </c>
      <c r="D15" s="35">
        <v>2891.7</v>
      </c>
      <c r="E15" s="35">
        <v>2542.4</v>
      </c>
      <c r="F15" s="35">
        <v>2108</v>
      </c>
      <c r="G15" s="35">
        <v>2401.3000000000002</v>
      </c>
      <c r="H15" s="24">
        <v>2470.4</v>
      </c>
      <c r="I15" s="24">
        <v>2163.3000000000002</v>
      </c>
      <c r="J15" s="24">
        <v>2397.6999999999998</v>
      </c>
      <c r="K15" s="24">
        <v>2783.3</v>
      </c>
      <c r="L15" s="22">
        <f>J15/K15*100-100</f>
        <v>-13.854058132432741</v>
      </c>
      <c r="M15" s="36">
        <v>1923.4</v>
      </c>
      <c r="N15" s="36">
        <v>2933.7</v>
      </c>
      <c r="O15" s="22">
        <f>(M15-N15)/N15*100</f>
        <v>-34.437740736953323</v>
      </c>
      <c r="P15" s="37">
        <v>2761.1</v>
      </c>
      <c r="Q15" s="37">
        <v>2933.7000000000003</v>
      </c>
      <c r="R15" s="22">
        <f t="shared" ref="R15:R51" si="0">(P15-Q15)/Q15*100</f>
        <v>-5.883355489654714</v>
      </c>
      <c r="S15" s="37">
        <v>2042.9</v>
      </c>
      <c r="T15" s="37">
        <v>2933.7</v>
      </c>
      <c r="U15" s="22">
        <f>(S15-T15)/T15*100</f>
        <v>-30.364386269898073</v>
      </c>
      <c r="W15" s="4"/>
      <c r="X15" s="4"/>
    </row>
    <row r="16" spans="1:24" s="4" customFormat="1">
      <c r="A16" s="5" t="s">
        <v>6</v>
      </c>
      <c r="B16" s="31">
        <v>2530.4</v>
      </c>
      <c r="C16" s="31">
        <v>2835.1</v>
      </c>
      <c r="D16" s="31">
        <v>2890.9</v>
      </c>
      <c r="E16" s="31">
        <v>2314.8000000000002</v>
      </c>
      <c r="F16" s="31">
        <v>1777.4</v>
      </c>
      <c r="G16" s="31">
        <v>2414.6</v>
      </c>
      <c r="H16" s="32">
        <v>2271.1999999999998</v>
      </c>
      <c r="I16" s="32">
        <v>1863</v>
      </c>
      <c r="J16" s="32">
        <v>2498.6999999999998</v>
      </c>
      <c r="K16" s="32">
        <v>2898.2</v>
      </c>
      <c r="L16" s="21">
        <f>J16/K16*100-100</f>
        <v>-13.784417914567655</v>
      </c>
      <c r="M16" s="33">
        <v>1758.3</v>
      </c>
      <c r="N16" s="33">
        <v>2624.9</v>
      </c>
      <c r="O16" s="21">
        <f>(M16-N16)/N16*100</f>
        <v>-33.01459103203932</v>
      </c>
      <c r="P16" s="34">
        <v>2321.2999999999997</v>
      </c>
      <c r="Q16" s="34">
        <v>2624.9000000000005</v>
      </c>
      <c r="R16" s="21">
        <f t="shared" si="0"/>
        <v>-11.56615490113912</v>
      </c>
      <c r="S16" s="34">
        <v>1811.6</v>
      </c>
      <c r="T16" s="34">
        <v>2624.9</v>
      </c>
      <c r="U16" s="21">
        <f t="shared" ref="U16:U51" si="1">(S16-T16)/T16*100</f>
        <v>-30.984037487142373</v>
      </c>
    </row>
    <row r="17" spans="1:24">
      <c r="A17" s="5" t="s">
        <v>7</v>
      </c>
      <c r="B17" s="37"/>
      <c r="C17" s="37"/>
      <c r="D17" s="37"/>
      <c r="E17" s="37"/>
      <c r="F17" s="37"/>
      <c r="G17" s="37"/>
      <c r="H17" s="24"/>
      <c r="I17" s="24"/>
      <c r="J17" s="24"/>
      <c r="K17" s="24"/>
      <c r="L17" s="22"/>
      <c r="M17" s="36"/>
      <c r="N17" s="36"/>
      <c r="O17" s="22"/>
      <c r="P17" s="37"/>
      <c r="Q17" s="37"/>
      <c r="R17" s="22"/>
      <c r="S17" s="37"/>
      <c r="T17" s="37"/>
      <c r="U17" s="22"/>
      <c r="W17" s="4"/>
      <c r="X17" s="4"/>
    </row>
    <row r="18" spans="1:24" s="4" customFormat="1">
      <c r="A18" s="5" t="s">
        <v>21</v>
      </c>
      <c r="B18" s="31">
        <v>1960.8</v>
      </c>
      <c r="C18" s="31">
        <v>2029</v>
      </c>
      <c r="D18" s="31">
        <v>1999.3</v>
      </c>
      <c r="E18" s="31">
        <v>1612.4</v>
      </c>
      <c r="F18" s="31">
        <v>1561.6</v>
      </c>
      <c r="G18" s="31">
        <v>2146</v>
      </c>
      <c r="H18" s="32">
        <v>1481.7</v>
      </c>
      <c r="I18" s="32">
        <v>1446.5</v>
      </c>
      <c r="J18" s="32">
        <v>2027.2</v>
      </c>
      <c r="K18" s="32">
        <v>2139.5</v>
      </c>
      <c r="L18" s="21">
        <f>J18/K18*100-100</f>
        <v>-5.2488899275531651</v>
      </c>
      <c r="M18" s="33">
        <v>1655</v>
      </c>
      <c r="N18" s="33">
        <v>2278</v>
      </c>
      <c r="O18" s="21">
        <f>(M18-N18)/N18*100</f>
        <v>-27.348551360842844</v>
      </c>
      <c r="P18" s="34">
        <v>1669.2</v>
      </c>
      <c r="Q18" s="34">
        <v>2277.9999999999995</v>
      </c>
      <c r="R18" s="21">
        <f t="shared" si="0"/>
        <v>-26.725197541703231</v>
      </c>
      <c r="S18" s="34">
        <v>1557.1</v>
      </c>
      <c r="T18" s="34">
        <v>2278</v>
      </c>
      <c r="U18" s="21">
        <f t="shared" si="1"/>
        <v>-31.646180860403867</v>
      </c>
    </row>
    <row r="19" spans="1:24">
      <c r="A19" s="5" t="s">
        <v>8</v>
      </c>
      <c r="B19" s="37"/>
      <c r="C19" s="37"/>
      <c r="D19" s="37"/>
      <c r="E19" s="37"/>
      <c r="F19" s="37"/>
      <c r="G19" s="24"/>
      <c r="H19" s="24"/>
      <c r="I19" s="24"/>
      <c r="J19" s="24"/>
      <c r="K19" s="24"/>
      <c r="L19" s="22"/>
      <c r="M19" s="36"/>
      <c r="N19" s="36"/>
      <c r="O19" s="22"/>
      <c r="P19" s="37"/>
      <c r="Q19" s="37"/>
      <c r="R19" s="22"/>
      <c r="S19" s="37"/>
      <c r="T19" s="37"/>
      <c r="U19" s="22"/>
      <c r="W19" s="4"/>
    </row>
    <row r="20" spans="1:24" s="4" customFormat="1">
      <c r="A20" s="5" t="s">
        <v>22</v>
      </c>
      <c r="B20" s="31">
        <v>2820.1</v>
      </c>
      <c r="C20" s="31">
        <v>3288.5</v>
      </c>
      <c r="D20" s="31">
        <v>2768.3</v>
      </c>
      <c r="E20" s="31">
        <v>2670.8</v>
      </c>
      <c r="F20" s="31">
        <v>2304.5</v>
      </c>
      <c r="G20" s="31">
        <v>2641.3</v>
      </c>
      <c r="H20" s="32">
        <v>2618.8000000000002</v>
      </c>
      <c r="I20" s="32">
        <v>2275.1</v>
      </c>
      <c r="J20" s="32">
        <v>2849.3</v>
      </c>
      <c r="K20" s="32">
        <v>2600.9</v>
      </c>
      <c r="L20" s="21">
        <f>J20/K20*100-100</f>
        <v>9.550540197623917</v>
      </c>
      <c r="M20" s="33">
        <v>2360</v>
      </c>
      <c r="N20" s="33">
        <v>2708.9</v>
      </c>
      <c r="O20" s="21">
        <f>(M20-N20)/N20*100</f>
        <v>-12.879766694968438</v>
      </c>
      <c r="P20" s="34">
        <v>2630.2999999999997</v>
      </c>
      <c r="Q20" s="34">
        <v>2708.9</v>
      </c>
      <c r="R20" s="21">
        <f t="shared" si="0"/>
        <v>-2.9015467532947086</v>
      </c>
      <c r="S20" s="34">
        <v>2406.1</v>
      </c>
      <c r="T20" s="34">
        <v>2708.9</v>
      </c>
      <c r="U20" s="21">
        <f t="shared" si="1"/>
        <v>-11.1779689172727</v>
      </c>
    </row>
    <row r="21" spans="1:24">
      <c r="A21" s="5" t="s">
        <v>9</v>
      </c>
      <c r="B21" s="35">
        <v>1597.5</v>
      </c>
      <c r="C21" s="35">
        <v>1457.8</v>
      </c>
      <c r="D21" s="35">
        <v>1488.1</v>
      </c>
      <c r="E21" s="35">
        <v>1585.4</v>
      </c>
      <c r="F21" s="35">
        <v>1587.3</v>
      </c>
      <c r="G21" s="35">
        <v>1953.2</v>
      </c>
      <c r="H21" s="24">
        <v>1580.6</v>
      </c>
      <c r="I21" s="24">
        <v>1322.5</v>
      </c>
      <c r="J21" s="24">
        <v>1084.4000000000001</v>
      </c>
      <c r="K21" s="24">
        <v>1492.9</v>
      </c>
      <c r="L21" s="22">
        <f t="shared" ref="L21:L51" si="2">J21/K21*100-100</f>
        <v>-27.362850827248977</v>
      </c>
      <c r="M21" s="36">
        <v>1671.7</v>
      </c>
      <c r="N21" s="36">
        <v>1527.2</v>
      </c>
      <c r="O21" s="22">
        <f t="shared" ref="O21:O51" si="3">(M21-N21)/N21*100</f>
        <v>9.4617600838135143</v>
      </c>
      <c r="P21" s="37">
        <v>1258.1999999999996</v>
      </c>
      <c r="Q21" s="37">
        <v>1527.1999999999998</v>
      </c>
      <c r="R21" s="22">
        <f t="shared" si="0"/>
        <v>-17.613933996857011</v>
      </c>
      <c r="S21" s="37">
        <v>1804.7</v>
      </c>
      <c r="T21" s="37">
        <v>1527.2</v>
      </c>
      <c r="U21" s="22">
        <f t="shared" si="1"/>
        <v>18.17050811943426</v>
      </c>
      <c r="V21" s="2"/>
      <c r="W21" s="4"/>
    </row>
    <row r="22" spans="1:24" s="4" customFormat="1">
      <c r="A22" s="5" t="s">
        <v>10</v>
      </c>
      <c r="B22" s="31">
        <v>1166.5999999999999</v>
      </c>
      <c r="C22" s="31">
        <v>1750.6</v>
      </c>
      <c r="D22" s="31">
        <v>1337.6</v>
      </c>
      <c r="E22" s="31">
        <v>1549.7</v>
      </c>
      <c r="F22" s="31">
        <v>1810</v>
      </c>
      <c r="G22" s="31">
        <v>1664.9</v>
      </c>
      <c r="H22" s="32">
        <v>1600.4</v>
      </c>
      <c r="I22" s="32">
        <v>1397.8</v>
      </c>
      <c r="J22" s="32">
        <v>1332.3</v>
      </c>
      <c r="K22" s="32">
        <v>1478.6</v>
      </c>
      <c r="L22" s="21">
        <f t="shared" si="2"/>
        <v>-9.8944947923711624</v>
      </c>
      <c r="M22" s="33">
        <v>1300.2</v>
      </c>
      <c r="N22" s="33">
        <v>1460.5</v>
      </c>
      <c r="O22" s="21">
        <f t="shared" si="3"/>
        <v>-10.975693255734335</v>
      </c>
      <c r="P22" s="34">
        <v>1430.1999999999998</v>
      </c>
      <c r="Q22" s="34">
        <v>1460.5</v>
      </c>
      <c r="R22" s="21">
        <f t="shared" si="0"/>
        <v>-2.0746319753509197</v>
      </c>
      <c r="S22" s="34">
        <v>1632.2</v>
      </c>
      <c r="T22" s="34">
        <v>1460.5</v>
      </c>
      <c r="U22" s="21">
        <f t="shared" si="1"/>
        <v>11.75624786032181</v>
      </c>
    </row>
    <row r="23" spans="1:24">
      <c r="A23" s="5" t="s">
        <v>23</v>
      </c>
      <c r="B23" s="35">
        <v>1315.5</v>
      </c>
      <c r="C23" s="35">
        <v>1299</v>
      </c>
      <c r="D23" s="35">
        <v>1153.5</v>
      </c>
      <c r="E23" s="35">
        <v>859.4</v>
      </c>
      <c r="F23" s="35">
        <v>1356</v>
      </c>
      <c r="G23" s="35">
        <v>1441.5</v>
      </c>
      <c r="H23" s="24">
        <v>1200.5999999999999</v>
      </c>
      <c r="I23" s="24">
        <v>1061.0999999999999</v>
      </c>
      <c r="J23" s="24">
        <v>803.7</v>
      </c>
      <c r="K23" s="24">
        <v>1306.5999999999999</v>
      </c>
      <c r="L23" s="22">
        <f t="shared" si="2"/>
        <v>-38.489208633093519</v>
      </c>
      <c r="M23" s="36">
        <v>1274.8</v>
      </c>
      <c r="N23" s="36">
        <v>1296.3</v>
      </c>
      <c r="O23" s="22">
        <f t="shared" si="3"/>
        <v>-1.6585666898094578</v>
      </c>
      <c r="P23" s="37">
        <v>1102</v>
      </c>
      <c r="Q23" s="37">
        <v>1296.3000000000002</v>
      </c>
      <c r="R23" s="22">
        <f t="shared" si="0"/>
        <v>-14.988814317673391</v>
      </c>
      <c r="S23" s="37">
        <v>1253.5</v>
      </c>
      <c r="T23" s="37">
        <v>1296.3</v>
      </c>
      <c r="U23" s="22">
        <f t="shared" si="1"/>
        <v>-3.3017048522718473</v>
      </c>
      <c r="W23" s="4"/>
    </row>
    <row r="24" spans="1:24" s="4" customFormat="1">
      <c r="A24" s="5" t="s">
        <v>24</v>
      </c>
      <c r="B24" s="31">
        <v>1193.3</v>
      </c>
      <c r="C24" s="31">
        <v>1454.8</v>
      </c>
      <c r="D24" s="31">
        <v>1077</v>
      </c>
      <c r="E24" s="31">
        <v>913.7</v>
      </c>
      <c r="F24" s="31">
        <v>1000.5</v>
      </c>
      <c r="G24" s="31">
        <v>1466.2</v>
      </c>
      <c r="H24" s="32">
        <v>1306.7</v>
      </c>
      <c r="I24" s="32">
        <v>993.7</v>
      </c>
      <c r="J24" s="32">
        <v>941.9</v>
      </c>
      <c r="K24" s="32">
        <v>1213.5999999999999</v>
      </c>
      <c r="L24" s="21">
        <f t="shared" si="2"/>
        <v>-22.387936717205008</v>
      </c>
      <c r="M24" s="33">
        <v>1217.3</v>
      </c>
      <c r="N24" s="33">
        <v>1205.5999999999999</v>
      </c>
      <c r="O24" s="21">
        <f t="shared" si="3"/>
        <v>0.97047113470471524</v>
      </c>
      <c r="P24" s="34">
        <v>924.1</v>
      </c>
      <c r="Q24" s="34">
        <v>1205.5999999999999</v>
      </c>
      <c r="R24" s="21">
        <f t="shared" si="0"/>
        <v>-23.349369608493689</v>
      </c>
      <c r="S24" s="34">
        <v>1069.8</v>
      </c>
      <c r="T24" s="34">
        <v>1205.5999999999999</v>
      </c>
      <c r="U24" s="21">
        <f t="shared" si="1"/>
        <v>-11.264100862641007</v>
      </c>
    </row>
    <row r="25" spans="1:24">
      <c r="A25" s="5" t="s">
        <v>11</v>
      </c>
      <c r="B25" s="35">
        <v>796</v>
      </c>
      <c r="C25" s="35">
        <v>1177.0999999999999</v>
      </c>
      <c r="D25" s="35">
        <v>902.4</v>
      </c>
      <c r="E25" s="35">
        <v>828.3</v>
      </c>
      <c r="F25" s="35">
        <v>771.5</v>
      </c>
      <c r="G25" s="35">
        <v>863.2</v>
      </c>
      <c r="H25" s="24">
        <v>1121.9000000000001</v>
      </c>
      <c r="I25" s="24">
        <v>711.1</v>
      </c>
      <c r="J25" s="24">
        <v>758.5</v>
      </c>
      <c r="K25" s="24">
        <v>1036.2</v>
      </c>
      <c r="L25" s="22">
        <f t="shared" si="2"/>
        <v>-26.79984558965451</v>
      </c>
      <c r="M25" s="36">
        <v>874.9</v>
      </c>
      <c r="N25" s="36">
        <v>1018.6</v>
      </c>
      <c r="O25" s="22">
        <f t="shared" si="3"/>
        <v>-14.107598664834089</v>
      </c>
      <c r="P25" s="37">
        <v>853.6</v>
      </c>
      <c r="Q25" s="37">
        <v>1018.6000000000001</v>
      </c>
      <c r="R25" s="22">
        <f t="shared" si="0"/>
        <v>-16.198704103671716</v>
      </c>
      <c r="S25" s="37">
        <v>1041.9000000000001</v>
      </c>
      <c r="T25" s="37">
        <v>1018.6</v>
      </c>
      <c r="U25" s="22">
        <f t="shared" si="1"/>
        <v>2.287453367366981</v>
      </c>
      <c r="W25" s="4"/>
    </row>
    <row r="26" spans="1:24" s="4" customFormat="1">
      <c r="A26" s="5" t="s">
        <v>38</v>
      </c>
      <c r="B26" s="31">
        <v>729.1</v>
      </c>
      <c r="C26" s="31">
        <v>1129.5</v>
      </c>
      <c r="D26" s="31">
        <v>647.20000000000005</v>
      </c>
      <c r="E26" s="31">
        <v>752.6</v>
      </c>
      <c r="F26" s="31">
        <v>510.4</v>
      </c>
      <c r="G26" s="31">
        <v>586.1</v>
      </c>
      <c r="H26" s="32">
        <v>840.4</v>
      </c>
      <c r="I26" s="32">
        <v>552.4</v>
      </c>
      <c r="J26" s="32">
        <v>818.7</v>
      </c>
      <c r="K26" s="32">
        <v>885.5</v>
      </c>
      <c r="L26" s="21">
        <f t="shared" si="2"/>
        <v>-7.5437605872388502</v>
      </c>
      <c r="M26" s="33">
        <v>776</v>
      </c>
      <c r="N26" s="33">
        <v>886.2</v>
      </c>
      <c r="O26" s="21">
        <f t="shared" si="3"/>
        <v>-12.435116226585425</v>
      </c>
      <c r="P26" s="34">
        <v>582.70000000000005</v>
      </c>
      <c r="Q26" s="34">
        <v>886.2</v>
      </c>
      <c r="R26" s="21">
        <f t="shared" si="0"/>
        <v>-34.247348228390877</v>
      </c>
      <c r="S26" s="34">
        <v>926</v>
      </c>
      <c r="T26" s="34">
        <v>886.2</v>
      </c>
      <c r="U26" s="21">
        <f t="shared" si="1"/>
        <v>4.4910855337395565</v>
      </c>
    </row>
    <row r="27" spans="1:24">
      <c r="A27" s="5" t="s">
        <v>25</v>
      </c>
      <c r="B27" s="35">
        <v>1588.5</v>
      </c>
      <c r="C27" s="35">
        <v>1903.7</v>
      </c>
      <c r="D27" s="35">
        <v>1584.4</v>
      </c>
      <c r="E27" s="35">
        <v>1469.3</v>
      </c>
      <c r="F27" s="35">
        <v>1264.8</v>
      </c>
      <c r="G27" s="35">
        <v>1894.4</v>
      </c>
      <c r="H27" s="24">
        <v>1298.5</v>
      </c>
      <c r="I27" s="24">
        <v>1076</v>
      </c>
      <c r="J27" s="24">
        <v>1864.3</v>
      </c>
      <c r="K27" s="24">
        <v>1564.5</v>
      </c>
      <c r="L27" s="22">
        <f t="shared" si="2"/>
        <v>19.162671780121428</v>
      </c>
      <c r="M27" s="36">
        <v>1708.2</v>
      </c>
      <c r="N27" s="36">
        <v>1580.9</v>
      </c>
      <c r="O27" s="22">
        <f t="shared" si="3"/>
        <v>8.0523752292997628</v>
      </c>
      <c r="P27" s="37">
        <v>1309.8</v>
      </c>
      <c r="Q27" s="37">
        <v>1580.9</v>
      </c>
      <c r="R27" s="22">
        <f t="shared" si="0"/>
        <v>-17.148459738123861</v>
      </c>
      <c r="S27" s="37">
        <v>1735.3</v>
      </c>
      <c r="T27" s="37">
        <v>1580.9</v>
      </c>
      <c r="U27" s="22">
        <f t="shared" si="1"/>
        <v>9.7665886520336418</v>
      </c>
      <c r="W27" s="4"/>
    </row>
    <row r="28" spans="1:24" s="4" customFormat="1">
      <c r="A28" s="5" t="s">
        <v>12</v>
      </c>
      <c r="B28" s="31">
        <v>471.8</v>
      </c>
      <c r="C28" s="31">
        <v>720.7</v>
      </c>
      <c r="D28" s="31">
        <v>524</v>
      </c>
      <c r="E28" s="31">
        <v>586.9</v>
      </c>
      <c r="F28" s="31">
        <v>377.1</v>
      </c>
      <c r="G28" s="31">
        <v>479.9</v>
      </c>
      <c r="H28" s="32">
        <v>633</v>
      </c>
      <c r="I28" s="32">
        <v>350.4</v>
      </c>
      <c r="J28" s="32">
        <v>598.1</v>
      </c>
      <c r="K28" s="32">
        <v>563.5</v>
      </c>
      <c r="L28" s="21">
        <f t="shared" si="2"/>
        <v>6.140195208518179</v>
      </c>
      <c r="M28" s="33">
        <v>433</v>
      </c>
      <c r="N28" s="33">
        <v>562.79999999999995</v>
      </c>
      <c r="O28" s="21">
        <f t="shared" si="3"/>
        <v>-23.063255152807386</v>
      </c>
      <c r="P28" s="34">
        <v>313.60000000000002</v>
      </c>
      <c r="Q28" s="34">
        <v>562.79999999999995</v>
      </c>
      <c r="R28" s="21">
        <f t="shared" si="0"/>
        <v>-44.27860696517412</v>
      </c>
      <c r="S28" s="34">
        <v>461.3</v>
      </c>
      <c r="T28" s="34">
        <v>562.79999999999995</v>
      </c>
      <c r="U28" s="21">
        <f t="shared" si="1"/>
        <v>-18.034825870646756</v>
      </c>
    </row>
    <row r="29" spans="1:24">
      <c r="A29" s="5" t="s">
        <v>13</v>
      </c>
      <c r="B29" s="35">
        <v>446.1</v>
      </c>
      <c r="C29" s="35">
        <v>645.1</v>
      </c>
      <c r="D29" s="35">
        <v>445.1</v>
      </c>
      <c r="E29" s="35">
        <v>603.5</v>
      </c>
      <c r="F29" s="35">
        <v>544.6</v>
      </c>
      <c r="G29" s="35">
        <v>494.3</v>
      </c>
      <c r="H29" s="24">
        <v>708.7</v>
      </c>
      <c r="I29" s="24">
        <v>403.8</v>
      </c>
      <c r="J29" s="24">
        <v>501.1</v>
      </c>
      <c r="K29" s="24">
        <v>641.6</v>
      </c>
      <c r="L29" s="22">
        <f t="shared" si="2"/>
        <v>-21.89837905236908</v>
      </c>
      <c r="M29" s="36">
        <v>533.6</v>
      </c>
      <c r="N29" s="36">
        <v>635.9</v>
      </c>
      <c r="O29" s="22">
        <f t="shared" si="3"/>
        <v>-16.087435131309949</v>
      </c>
      <c r="P29" s="37">
        <v>338.9</v>
      </c>
      <c r="Q29" s="37">
        <v>635.9</v>
      </c>
      <c r="R29" s="22">
        <f t="shared" si="0"/>
        <v>-46.705456832835353</v>
      </c>
      <c r="S29" s="37">
        <v>586.6</v>
      </c>
      <c r="T29" s="37">
        <v>635.9</v>
      </c>
      <c r="U29" s="22">
        <f t="shared" si="1"/>
        <v>-7.7527913193898348</v>
      </c>
      <c r="W29" s="4"/>
    </row>
    <row r="30" spans="1:24" s="4" customFormat="1">
      <c r="A30" s="5" t="s">
        <v>14</v>
      </c>
      <c r="B30" s="31">
        <v>1075.5</v>
      </c>
      <c r="C30" s="31">
        <v>1268.9000000000001</v>
      </c>
      <c r="D30" s="31">
        <v>766.4</v>
      </c>
      <c r="E30" s="31">
        <v>996.4</v>
      </c>
      <c r="F30" s="31">
        <v>895.8</v>
      </c>
      <c r="G30" s="31">
        <v>862.5</v>
      </c>
      <c r="H30" s="32">
        <v>1048.9000000000001</v>
      </c>
      <c r="I30" s="32">
        <v>805.7</v>
      </c>
      <c r="J30" s="32">
        <v>1227.9000000000001</v>
      </c>
      <c r="K30" s="32">
        <v>1323.7</v>
      </c>
      <c r="L30" s="21">
        <f t="shared" si="2"/>
        <v>-7.2372894160308192</v>
      </c>
      <c r="M30" s="33">
        <v>1051.8</v>
      </c>
      <c r="N30" s="33">
        <v>1373.9</v>
      </c>
      <c r="O30" s="21">
        <f t="shared" si="3"/>
        <v>-23.444209913385262</v>
      </c>
      <c r="P30" s="34">
        <v>1035</v>
      </c>
      <c r="Q30" s="34">
        <v>1373.9</v>
      </c>
      <c r="R30" s="21">
        <f t="shared" si="0"/>
        <v>-24.667006332338602</v>
      </c>
      <c r="S30" s="34">
        <v>1217.0999999999999</v>
      </c>
      <c r="T30" s="34">
        <v>1373.9</v>
      </c>
      <c r="U30" s="21">
        <f t="shared" si="1"/>
        <v>-11.412766576897894</v>
      </c>
    </row>
    <row r="31" spans="1:24">
      <c r="A31" s="5" t="s">
        <v>15</v>
      </c>
      <c r="B31" s="35">
        <v>750.5</v>
      </c>
      <c r="C31" s="35">
        <v>1106.0999999999999</v>
      </c>
      <c r="D31" s="35">
        <v>916.1</v>
      </c>
      <c r="E31" s="35">
        <v>1309.8</v>
      </c>
      <c r="F31" s="35">
        <v>1477.3</v>
      </c>
      <c r="G31" s="35">
        <v>1037.9000000000001</v>
      </c>
      <c r="H31" s="24">
        <v>1087.2</v>
      </c>
      <c r="I31" s="24">
        <v>872.6</v>
      </c>
      <c r="J31" s="24">
        <v>1257.5999999999999</v>
      </c>
      <c r="K31" s="24">
        <v>1234.3</v>
      </c>
      <c r="L31" s="22">
        <f t="shared" si="2"/>
        <v>1.8877096329903651</v>
      </c>
      <c r="M31" s="36">
        <v>1122.0999999999999</v>
      </c>
      <c r="N31" s="36">
        <v>1205.3</v>
      </c>
      <c r="O31" s="22">
        <f t="shared" si="3"/>
        <v>-6.9028457645399524</v>
      </c>
      <c r="P31" s="37">
        <v>1116.7</v>
      </c>
      <c r="Q31" s="37">
        <v>1205.3000000000002</v>
      </c>
      <c r="R31" s="22">
        <f t="shared" si="0"/>
        <v>-7.3508670040653881</v>
      </c>
      <c r="S31" s="37">
        <v>1193.7</v>
      </c>
      <c r="T31" s="37">
        <v>1205.3</v>
      </c>
      <c r="U31" s="22">
        <f t="shared" si="1"/>
        <v>-0.96241599601758143</v>
      </c>
      <c r="W31" s="4"/>
    </row>
    <row r="32" spans="1:24" s="4" customFormat="1">
      <c r="A32" s="5" t="s">
        <v>16</v>
      </c>
      <c r="B32" s="31">
        <v>118.9</v>
      </c>
      <c r="C32" s="31">
        <v>386.7</v>
      </c>
      <c r="D32" s="31">
        <v>190.3</v>
      </c>
      <c r="E32" s="31">
        <v>260.3</v>
      </c>
      <c r="F32" s="31">
        <v>362.4</v>
      </c>
      <c r="G32" s="31">
        <v>282.2</v>
      </c>
      <c r="H32" s="32">
        <v>309.7</v>
      </c>
      <c r="I32" s="32">
        <v>166.6</v>
      </c>
      <c r="J32" s="32">
        <v>473.2</v>
      </c>
      <c r="K32" s="32">
        <v>296.39999999999998</v>
      </c>
      <c r="L32" s="21">
        <f t="shared" si="2"/>
        <v>59.649122807017562</v>
      </c>
      <c r="M32" s="33">
        <v>426.7</v>
      </c>
      <c r="N32" s="33">
        <v>299.2</v>
      </c>
      <c r="O32" s="21">
        <f t="shared" si="3"/>
        <v>42.613636363636367</v>
      </c>
      <c r="P32" s="34">
        <v>318.3</v>
      </c>
      <c r="Q32" s="34">
        <v>299.2</v>
      </c>
      <c r="R32" s="21">
        <f t="shared" si="0"/>
        <v>6.3836898395721997</v>
      </c>
      <c r="S32" s="34">
        <v>389.5</v>
      </c>
      <c r="T32" s="34">
        <v>299.2</v>
      </c>
      <c r="U32" s="21">
        <f t="shared" si="1"/>
        <v>30.180481283422466</v>
      </c>
    </row>
    <row r="33" spans="1:22">
      <c r="A33" s="5" t="s">
        <v>17</v>
      </c>
      <c r="B33" s="35">
        <v>307.2</v>
      </c>
      <c r="C33" s="35">
        <v>629.70000000000005</v>
      </c>
      <c r="D33" s="35">
        <v>627.5</v>
      </c>
      <c r="E33" s="35">
        <v>617.4</v>
      </c>
      <c r="F33" s="35">
        <v>711.6</v>
      </c>
      <c r="G33" s="35">
        <v>553.5</v>
      </c>
      <c r="H33" s="24">
        <v>627.1</v>
      </c>
      <c r="I33" s="24">
        <v>460.6</v>
      </c>
      <c r="J33" s="24">
        <v>741.3</v>
      </c>
      <c r="K33" s="24">
        <v>684.7</v>
      </c>
      <c r="L33" s="22">
        <f t="shared" si="2"/>
        <v>8.2663940411859045</v>
      </c>
      <c r="M33" s="36">
        <v>849.1</v>
      </c>
      <c r="N33" s="36">
        <v>671.3</v>
      </c>
      <c r="O33" s="22">
        <f t="shared" si="3"/>
        <v>26.485922836287813</v>
      </c>
      <c r="P33" s="37">
        <v>695.8</v>
      </c>
      <c r="Q33" s="37">
        <v>671.3</v>
      </c>
      <c r="R33" s="22">
        <f t="shared" si="0"/>
        <v>3.6496350364963508</v>
      </c>
      <c r="S33" s="37">
        <v>834.8</v>
      </c>
      <c r="T33" s="37">
        <v>671.3</v>
      </c>
      <c r="U33" s="22">
        <f t="shared" si="1"/>
        <v>24.35572769253687</v>
      </c>
    </row>
    <row r="34" spans="1:22" s="4" customFormat="1">
      <c r="A34" s="5" t="s">
        <v>18</v>
      </c>
      <c r="B34" s="31">
        <v>754.7</v>
      </c>
      <c r="C34" s="31">
        <v>1011</v>
      </c>
      <c r="D34" s="31">
        <v>839.7</v>
      </c>
      <c r="E34" s="31">
        <v>784.4</v>
      </c>
      <c r="F34" s="31">
        <v>1140.5999999999999</v>
      </c>
      <c r="G34" s="31">
        <v>887.8</v>
      </c>
      <c r="H34" s="32">
        <v>747.7</v>
      </c>
      <c r="I34" s="32">
        <v>797.2</v>
      </c>
      <c r="J34" s="32">
        <v>817.9</v>
      </c>
      <c r="K34" s="32">
        <v>987.6</v>
      </c>
      <c r="L34" s="21">
        <f t="shared" si="2"/>
        <v>-17.183070068853795</v>
      </c>
      <c r="M34" s="33">
        <v>1062.3</v>
      </c>
      <c r="N34" s="33">
        <v>956.3</v>
      </c>
      <c r="O34" s="21">
        <f t="shared" si="3"/>
        <v>11.084387744431664</v>
      </c>
      <c r="P34" s="34">
        <v>1012.4</v>
      </c>
      <c r="Q34" s="34">
        <v>956.3</v>
      </c>
      <c r="R34" s="21">
        <f t="shared" si="0"/>
        <v>5.8663599288926092</v>
      </c>
      <c r="S34" s="34">
        <v>1396.2</v>
      </c>
      <c r="T34" s="34">
        <v>956.3</v>
      </c>
      <c r="U34" s="21">
        <f t="shared" si="1"/>
        <v>46.000209139391416</v>
      </c>
    </row>
    <row r="35" spans="1:22">
      <c r="A35" s="5" t="s">
        <v>26</v>
      </c>
      <c r="B35" s="35">
        <v>1075.7</v>
      </c>
      <c r="C35" s="35">
        <v>1532.5</v>
      </c>
      <c r="D35" s="35">
        <v>946.8</v>
      </c>
      <c r="E35" s="35">
        <v>1408.4</v>
      </c>
      <c r="F35" s="35">
        <v>1007.6</v>
      </c>
      <c r="G35" s="35">
        <v>864.1</v>
      </c>
      <c r="H35" s="24">
        <v>989.8</v>
      </c>
      <c r="I35" s="24">
        <v>910.5</v>
      </c>
      <c r="J35" s="24">
        <v>966.3</v>
      </c>
      <c r="K35" s="24">
        <v>1220.4000000000001</v>
      </c>
      <c r="L35" s="22">
        <f t="shared" si="2"/>
        <v>-20.821042281219277</v>
      </c>
      <c r="M35" s="36">
        <v>1220.7</v>
      </c>
      <c r="N35" s="36">
        <v>1169.4000000000001</v>
      </c>
      <c r="O35" s="22">
        <f t="shared" si="3"/>
        <v>4.386865059004613</v>
      </c>
      <c r="P35" s="37">
        <v>1096.8999999999999</v>
      </c>
      <c r="Q35" s="37">
        <v>1169.4000000000001</v>
      </c>
      <c r="R35" s="22">
        <f t="shared" si="0"/>
        <v>-6.1997605609714572</v>
      </c>
      <c r="S35" s="37">
        <v>1521.9</v>
      </c>
      <c r="T35" s="37">
        <v>1169.4000000000001</v>
      </c>
      <c r="U35" s="22">
        <f t="shared" si="1"/>
        <v>30.143663417136992</v>
      </c>
    </row>
    <row r="36" spans="1:22" s="4" customFormat="1">
      <c r="A36" s="5" t="s">
        <v>39</v>
      </c>
      <c r="B36" s="31">
        <v>705.4</v>
      </c>
      <c r="C36" s="31">
        <v>1259.4000000000001</v>
      </c>
      <c r="D36" s="31">
        <v>1004.2</v>
      </c>
      <c r="E36" s="31">
        <v>1385.4</v>
      </c>
      <c r="F36" s="31">
        <v>1458</v>
      </c>
      <c r="G36" s="31">
        <v>1158.8</v>
      </c>
      <c r="H36" s="32">
        <v>932.5</v>
      </c>
      <c r="I36" s="32">
        <v>649.4</v>
      </c>
      <c r="J36" s="32">
        <v>1059.8</v>
      </c>
      <c r="K36" s="32">
        <v>954.3</v>
      </c>
      <c r="L36" s="21">
        <f t="shared" si="2"/>
        <v>11.055223724195741</v>
      </c>
      <c r="M36" s="33">
        <v>903.9</v>
      </c>
      <c r="N36" s="33">
        <v>943.4</v>
      </c>
      <c r="O36" s="21">
        <f t="shared" si="3"/>
        <v>-4.1869832520669918</v>
      </c>
      <c r="P36" s="34">
        <v>652.00000000000011</v>
      </c>
      <c r="Q36" s="34">
        <v>943.40000000000009</v>
      </c>
      <c r="R36" s="21">
        <f t="shared" si="0"/>
        <v>-30.88827644689421</v>
      </c>
      <c r="S36" s="34">
        <v>1250.5999999999999</v>
      </c>
      <c r="T36" s="34">
        <v>943.4</v>
      </c>
      <c r="U36" s="21">
        <f t="shared" si="1"/>
        <v>32.563069747721002</v>
      </c>
    </row>
    <row r="37" spans="1:22">
      <c r="A37" s="5" t="s">
        <v>40</v>
      </c>
      <c r="B37" s="35">
        <v>402.7</v>
      </c>
      <c r="C37" s="35">
        <v>733.1</v>
      </c>
      <c r="D37" s="35">
        <v>498.3</v>
      </c>
      <c r="E37" s="35">
        <v>638.6</v>
      </c>
      <c r="F37" s="35">
        <v>702.9</v>
      </c>
      <c r="G37" s="35">
        <v>892.1</v>
      </c>
      <c r="H37" s="24">
        <v>572.4</v>
      </c>
      <c r="I37" s="24">
        <v>616.9</v>
      </c>
      <c r="J37" s="24">
        <v>1073.9000000000001</v>
      </c>
      <c r="K37" s="24">
        <v>519.20000000000005</v>
      </c>
      <c r="L37" s="22">
        <f t="shared" si="2"/>
        <v>106.83744221879815</v>
      </c>
      <c r="M37" s="36">
        <v>725</v>
      </c>
      <c r="N37" s="36">
        <v>507</v>
      </c>
      <c r="O37" s="22">
        <f t="shared" si="3"/>
        <v>42.998027613412226</v>
      </c>
      <c r="P37" s="37">
        <v>315.3</v>
      </c>
      <c r="Q37" s="37">
        <v>507.00000000000006</v>
      </c>
      <c r="R37" s="22">
        <f t="shared" si="0"/>
        <v>-37.810650887573971</v>
      </c>
      <c r="S37" s="37">
        <v>823.9</v>
      </c>
      <c r="T37" s="37">
        <v>507</v>
      </c>
      <c r="U37" s="22">
        <f t="shared" si="1"/>
        <v>62.504930966469416</v>
      </c>
    </row>
    <row r="38" spans="1:22" s="4" customFormat="1">
      <c r="A38" s="5" t="s">
        <v>41</v>
      </c>
      <c r="B38" s="31">
        <v>2324.1999999999998</v>
      </c>
      <c r="C38" s="31">
        <v>2828.5</v>
      </c>
      <c r="D38" s="31">
        <v>2911.7</v>
      </c>
      <c r="E38" s="31">
        <v>3557.5</v>
      </c>
      <c r="F38" s="31">
        <v>3378.9</v>
      </c>
      <c r="G38" s="31">
        <v>3401.1</v>
      </c>
      <c r="H38" s="32">
        <v>3051.6</v>
      </c>
      <c r="I38" s="32">
        <v>2738.3</v>
      </c>
      <c r="J38" s="32">
        <v>3749.4</v>
      </c>
      <c r="K38" s="32">
        <v>2975.7</v>
      </c>
      <c r="L38" s="21">
        <f t="shared" si="2"/>
        <v>26.000604899687474</v>
      </c>
      <c r="M38" s="33">
        <v>3842.4</v>
      </c>
      <c r="N38" s="33">
        <v>3100.2</v>
      </c>
      <c r="O38" s="21">
        <f t="shared" si="3"/>
        <v>23.940390942519848</v>
      </c>
      <c r="P38" s="34">
        <v>2993.8999999999996</v>
      </c>
      <c r="Q38" s="34">
        <v>3100.5</v>
      </c>
      <c r="R38" s="21">
        <f t="shared" si="0"/>
        <v>-3.4381551362683553</v>
      </c>
      <c r="S38" s="34">
        <v>3684.9</v>
      </c>
      <c r="T38" s="34">
        <v>3100</v>
      </c>
      <c r="U38" s="21">
        <f t="shared" si="1"/>
        <v>18.867741935483874</v>
      </c>
    </row>
    <row r="39" spans="1:22">
      <c r="A39" s="5" t="s">
        <v>42</v>
      </c>
      <c r="B39" s="35">
        <v>711.7</v>
      </c>
      <c r="C39" s="35">
        <v>740.3</v>
      </c>
      <c r="D39" s="35">
        <v>883.4</v>
      </c>
      <c r="E39" s="35">
        <v>1101.5999999999999</v>
      </c>
      <c r="F39" s="35">
        <v>1180.8</v>
      </c>
      <c r="G39" s="35">
        <v>921.5</v>
      </c>
      <c r="H39" s="24">
        <v>858.8</v>
      </c>
      <c r="I39" s="24">
        <v>918.1</v>
      </c>
      <c r="J39" s="24">
        <v>1006.3</v>
      </c>
      <c r="K39" s="24">
        <v>850.1</v>
      </c>
      <c r="L39" s="22">
        <f t="shared" si="2"/>
        <v>18.37430890483472</v>
      </c>
      <c r="M39" s="36">
        <v>842.9</v>
      </c>
      <c r="N39" s="36">
        <v>876.8</v>
      </c>
      <c r="O39" s="22">
        <f t="shared" si="3"/>
        <v>-3.8663321167883189</v>
      </c>
      <c r="P39" s="37">
        <v>664.2</v>
      </c>
      <c r="Q39" s="37">
        <v>876.80000000000007</v>
      </c>
      <c r="R39" s="22">
        <f t="shared" si="0"/>
        <v>-24.247262773722628</v>
      </c>
      <c r="S39" s="37">
        <v>962.5</v>
      </c>
      <c r="T39" s="37">
        <v>876.8</v>
      </c>
      <c r="U39" s="22">
        <f t="shared" si="1"/>
        <v>9.7741788321167942</v>
      </c>
    </row>
    <row r="40" spans="1:22" s="4" customFormat="1">
      <c r="A40" s="5" t="s">
        <v>43</v>
      </c>
      <c r="B40" s="31">
        <v>704.8</v>
      </c>
      <c r="C40" s="31">
        <v>645.20000000000005</v>
      </c>
      <c r="D40" s="31">
        <v>676.5</v>
      </c>
      <c r="E40" s="31">
        <v>864.3</v>
      </c>
      <c r="F40" s="31">
        <v>819.3</v>
      </c>
      <c r="G40" s="31">
        <v>625.6</v>
      </c>
      <c r="H40" s="32">
        <v>651.1</v>
      </c>
      <c r="I40" s="32">
        <v>687.5</v>
      </c>
      <c r="J40" s="32">
        <v>1039.4000000000001</v>
      </c>
      <c r="K40" s="32">
        <v>846.3</v>
      </c>
      <c r="L40" s="21">
        <f t="shared" si="2"/>
        <v>22.816967978258319</v>
      </c>
      <c r="M40" s="33">
        <v>685.7</v>
      </c>
      <c r="N40" s="33">
        <v>821.6</v>
      </c>
      <c r="O40" s="21">
        <f t="shared" si="3"/>
        <v>-16.540895813047708</v>
      </c>
      <c r="P40" s="34">
        <v>538.20000000000005</v>
      </c>
      <c r="Q40" s="34">
        <v>821.6</v>
      </c>
      <c r="R40" s="21">
        <f t="shared" si="0"/>
        <v>-34.493670886075947</v>
      </c>
      <c r="S40" s="34">
        <v>887.9</v>
      </c>
      <c r="T40" s="34">
        <v>821.6</v>
      </c>
      <c r="U40" s="21">
        <f t="shared" si="1"/>
        <v>8.0696202531645511</v>
      </c>
    </row>
    <row r="41" spans="1:22">
      <c r="A41" s="5" t="s">
        <v>44</v>
      </c>
      <c r="B41" s="35">
        <v>1045.4000000000001</v>
      </c>
      <c r="C41" s="35">
        <v>1033.0999999999999</v>
      </c>
      <c r="D41" s="35">
        <v>796.3</v>
      </c>
      <c r="E41" s="35">
        <v>1257.7</v>
      </c>
      <c r="F41" s="35">
        <v>1276.5</v>
      </c>
      <c r="G41" s="35">
        <v>1135.8</v>
      </c>
      <c r="H41" s="24">
        <v>855.7</v>
      </c>
      <c r="I41" s="24">
        <v>804.2</v>
      </c>
      <c r="J41" s="24">
        <v>1355.2</v>
      </c>
      <c r="K41" s="24">
        <v>1103.3</v>
      </c>
      <c r="L41" s="22">
        <f t="shared" si="2"/>
        <v>22.83150548354935</v>
      </c>
      <c r="M41" s="36">
        <v>958.5</v>
      </c>
      <c r="N41" s="36">
        <v>1084.5</v>
      </c>
      <c r="O41" s="22">
        <f t="shared" si="3"/>
        <v>-11.618257261410788</v>
      </c>
      <c r="P41" s="37">
        <v>1090.1999999999998</v>
      </c>
      <c r="Q41" s="37">
        <v>1084.5</v>
      </c>
      <c r="R41" s="22">
        <f t="shared" si="0"/>
        <v>0.52558782849237606</v>
      </c>
      <c r="S41" s="37">
        <v>1520.2</v>
      </c>
      <c r="T41" s="37">
        <v>1084.5</v>
      </c>
      <c r="U41" s="22">
        <f t="shared" si="1"/>
        <v>40.175195942830797</v>
      </c>
    </row>
    <row r="42" spans="1:22" s="4" customFormat="1">
      <c r="A42" s="5" t="s">
        <v>45</v>
      </c>
      <c r="B42" s="31" t="s">
        <v>27</v>
      </c>
      <c r="C42" s="31">
        <v>1702.7</v>
      </c>
      <c r="D42" s="31">
        <v>1174.3</v>
      </c>
      <c r="E42" s="31">
        <v>1305.0999999999999</v>
      </c>
      <c r="F42" s="31">
        <v>1231.5</v>
      </c>
      <c r="G42" s="31">
        <v>1244.0999999999999</v>
      </c>
      <c r="H42" s="32">
        <v>1144</v>
      </c>
      <c r="I42" s="32">
        <v>859.7</v>
      </c>
      <c r="J42" s="32">
        <v>1147.8</v>
      </c>
      <c r="K42" s="32">
        <v>1363.3</v>
      </c>
      <c r="L42" s="21">
        <f t="shared" si="2"/>
        <v>-15.807232450671165</v>
      </c>
      <c r="M42" s="33">
        <v>1313</v>
      </c>
      <c r="N42" s="33">
        <v>1290.7</v>
      </c>
      <c r="O42" s="21">
        <f t="shared" si="3"/>
        <v>1.7277446346943484</v>
      </c>
      <c r="P42" s="34">
        <v>1366.8000000000002</v>
      </c>
      <c r="Q42" s="34">
        <v>1290.6999999999998</v>
      </c>
      <c r="R42" s="21">
        <f t="shared" si="0"/>
        <v>5.8960254125668534</v>
      </c>
      <c r="S42" s="34">
        <v>1418.4</v>
      </c>
      <c r="T42" s="34">
        <v>1290.7</v>
      </c>
      <c r="U42" s="21">
        <f t="shared" si="1"/>
        <v>9.8938560471062242</v>
      </c>
    </row>
    <row r="43" spans="1:22">
      <c r="A43" s="5" t="s">
        <v>28</v>
      </c>
      <c r="B43" s="35">
        <v>757.3</v>
      </c>
      <c r="C43" s="35">
        <v>1118.5999999999999</v>
      </c>
      <c r="D43" s="35">
        <v>933.7</v>
      </c>
      <c r="E43" s="35">
        <v>1238.9000000000001</v>
      </c>
      <c r="F43" s="35">
        <v>1067.0999999999999</v>
      </c>
      <c r="G43" s="35">
        <v>1093.9000000000001</v>
      </c>
      <c r="H43" s="24">
        <v>1057.0999999999999</v>
      </c>
      <c r="I43" s="24">
        <v>745</v>
      </c>
      <c r="J43" s="24">
        <v>1624.9</v>
      </c>
      <c r="K43" s="24">
        <v>1011.3</v>
      </c>
      <c r="L43" s="22">
        <f t="shared" si="2"/>
        <v>60.674379511519845</v>
      </c>
      <c r="M43" s="36">
        <v>835.5</v>
      </c>
      <c r="N43" s="36">
        <v>1024.4000000000001</v>
      </c>
      <c r="O43" s="22">
        <f t="shared" si="3"/>
        <v>-18.440062475595479</v>
      </c>
      <c r="P43" s="37">
        <v>1183.4000000000001</v>
      </c>
      <c r="Q43" s="37">
        <v>1024.2</v>
      </c>
      <c r="R43" s="22">
        <f t="shared" si="0"/>
        <v>15.543839093926969</v>
      </c>
      <c r="S43" s="37">
        <v>1081.8</v>
      </c>
      <c r="T43" s="37">
        <v>1024.2</v>
      </c>
      <c r="U43" s="22">
        <f t="shared" si="1"/>
        <v>5.6239015817223104</v>
      </c>
    </row>
    <row r="44" spans="1:22" s="4" customFormat="1">
      <c r="A44" s="5" t="s">
        <v>29</v>
      </c>
      <c r="B44" s="31">
        <v>767.7</v>
      </c>
      <c r="C44" s="31">
        <v>1006.7</v>
      </c>
      <c r="D44" s="31">
        <v>761.7</v>
      </c>
      <c r="E44" s="31">
        <v>1230.8</v>
      </c>
      <c r="F44" s="31">
        <v>1044.5999999999999</v>
      </c>
      <c r="G44" s="31">
        <v>902.6</v>
      </c>
      <c r="H44" s="32">
        <v>998</v>
      </c>
      <c r="I44" s="32">
        <v>665.8</v>
      </c>
      <c r="J44" s="32">
        <v>1248.9000000000001</v>
      </c>
      <c r="K44" s="32">
        <v>941.7</v>
      </c>
      <c r="L44" s="21">
        <f t="shared" si="2"/>
        <v>32.621854093660403</v>
      </c>
      <c r="M44" s="33">
        <v>739.6</v>
      </c>
      <c r="N44" s="33">
        <v>942.6</v>
      </c>
      <c r="O44" s="21">
        <f t="shared" si="3"/>
        <v>-21.536176532993849</v>
      </c>
      <c r="P44" s="34">
        <v>972.69999999999982</v>
      </c>
      <c r="Q44" s="34">
        <v>942.6</v>
      </c>
      <c r="R44" s="21">
        <f t="shared" si="0"/>
        <v>3.1932951410990658</v>
      </c>
      <c r="S44" s="34">
        <v>1272</v>
      </c>
      <c r="T44" s="34">
        <v>942.6</v>
      </c>
      <c r="U44" s="21">
        <f t="shared" si="1"/>
        <v>34.945894334818583</v>
      </c>
    </row>
    <row r="45" spans="1:22">
      <c r="A45" s="5" t="s">
        <v>30</v>
      </c>
      <c r="B45" s="35">
        <v>504.4</v>
      </c>
      <c r="C45" s="35">
        <v>654</v>
      </c>
      <c r="D45" s="35">
        <v>655.9</v>
      </c>
      <c r="E45" s="35">
        <v>999.2</v>
      </c>
      <c r="F45" s="35">
        <v>608.9</v>
      </c>
      <c r="G45" s="35">
        <v>934.1</v>
      </c>
      <c r="H45" s="24">
        <v>795.1</v>
      </c>
      <c r="I45" s="24">
        <v>672.8</v>
      </c>
      <c r="J45" s="24">
        <v>907.1</v>
      </c>
      <c r="K45" s="24">
        <v>678</v>
      </c>
      <c r="L45" s="22">
        <f t="shared" si="2"/>
        <v>33.790560471976391</v>
      </c>
      <c r="M45" s="36">
        <v>642.79999999999995</v>
      </c>
      <c r="N45" s="36">
        <v>706.1</v>
      </c>
      <c r="O45" s="22">
        <f t="shared" si="3"/>
        <v>-8.964735873105802</v>
      </c>
      <c r="P45" s="37">
        <v>665.1</v>
      </c>
      <c r="Q45" s="37">
        <v>706.1</v>
      </c>
      <c r="R45" s="22">
        <f t="shared" si="0"/>
        <v>-5.8065429825803712</v>
      </c>
      <c r="S45" s="37">
        <v>677.2</v>
      </c>
      <c r="T45" s="37">
        <v>706.1</v>
      </c>
      <c r="U45" s="22">
        <f t="shared" si="1"/>
        <v>-4.0929046877212825</v>
      </c>
      <c r="V45" s="2"/>
    </row>
    <row r="46" spans="1:22" s="4" customFormat="1">
      <c r="A46" s="5" t="s">
        <v>31</v>
      </c>
      <c r="B46" s="31">
        <v>723.4</v>
      </c>
      <c r="C46" s="31">
        <v>925</v>
      </c>
      <c r="D46" s="31">
        <v>1104.5999999999999</v>
      </c>
      <c r="E46" s="31">
        <v>1314</v>
      </c>
      <c r="F46" s="31">
        <v>911.9</v>
      </c>
      <c r="G46" s="31">
        <v>968.8</v>
      </c>
      <c r="H46" s="32">
        <v>1195.7</v>
      </c>
      <c r="I46" s="32">
        <v>934.4</v>
      </c>
      <c r="J46" s="32">
        <v>1122.2</v>
      </c>
      <c r="K46" s="32">
        <v>908.8</v>
      </c>
      <c r="L46" s="21">
        <f t="shared" si="2"/>
        <v>23.481514084507054</v>
      </c>
      <c r="M46" s="33">
        <v>1013.8</v>
      </c>
      <c r="N46" s="33">
        <v>914.4</v>
      </c>
      <c r="O46" s="21">
        <f t="shared" si="3"/>
        <v>10.870516185476813</v>
      </c>
      <c r="P46" s="34">
        <v>708.00000000000011</v>
      </c>
      <c r="Q46" s="34">
        <v>914.4</v>
      </c>
      <c r="R46" s="21">
        <f t="shared" si="0"/>
        <v>-22.572178477690276</v>
      </c>
      <c r="S46" s="34">
        <v>742</v>
      </c>
      <c r="T46" s="34">
        <v>914.4</v>
      </c>
      <c r="U46" s="21">
        <f t="shared" si="1"/>
        <v>-18.85389326334208</v>
      </c>
    </row>
    <row r="47" spans="1:22">
      <c r="A47" s="5" t="s">
        <v>32</v>
      </c>
      <c r="B47" s="35">
        <v>2920.4</v>
      </c>
      <c r="C47" s="35">
        <v>3086.5</v>
      </c>
      <c r="D47" s="35">
        <v>3061.6</v>
      </c>
      <c r="E47" s="35">
        <v>3274.8</v>
      </c>
      <c r="F47" s="35">
        <v>3865.9</v>
      </c>
      <c r="G47" s="35">
        <v>3904.7</v>
      </c>
      <c r="H47" s="24">
        <v>3050.8</v>
      </c>
      <c r="I47" s="24">
        <v>3798.2</v>
      </c>
      <c r="J47" s="24">
        <v>4007.5</v>
      </c>
      <c r="K47" s="24">
        <v>3613.2</v>
      </c>
      <c r="L47" s="22">
        <f t="shared" si="2"/>
        <v>10.912764308646075</v>
      </c>
      <c r="M47" s="36">
        <v>4146.3999999999996</v>
      </c>
      <c r="N47" s="36">
        <v>3526.3</v>
      </c>
      <c r="O47" s="22">
        <f t="shared" si="3"/>
        <v>17.585004111958693</v>
      </c>
      <c r="P47" s="37">
        <v>3395</v>
      </c>
      <c r="Q47" s="37">
        <v>3526.3</v>
      </c>
      <c r="R47" s="22">
        <f t="shared" si="0"/>
        <v>-3.7234495079828767</v>
      </c>
      <c r="S47" s="37">
        <v>4044.7</v>
      </c>
      <c r="T47" s="37">
        <v>3526.3</v>
      </c>
      <c r="U47" s="22">
        <f t="shared" si="1"/>
        <v>14.700961347588112</v>
      </c>
    </row>
    <row r="48" spans="1:22" s="4" customFormat="1">
      <c r="A48" s="5" t="s">
        <v>33</v>
      </c>
      <c r="B48" s="31">
        <v>556.29999999999995</v>
      </c>
      <c r="C48" s="31">
        <v>473.6</v>
      </c>
      <c r="D48" s="31">
        <v>644.5</v>
      </c>
      <c r="E48" s="31">
        <v>856.1</v>
      </c>
      <c r="F48" s="31">
        <v>628</v>
      </c>
      <c r="G48" s="31">
        <v>788.5</v>
      </c>
      <c r="H48" s="32">
        <v>700.5</v>
      </c>
      <c r="I48" s="32">
        <v>977.1</v>
      </c>
      <c r="J48" s="32">
        <v>857.3</v>
      </c>
      <c r="K48" s="32">
        <v>720.4</v>
      </c>
      <c r="L48" s="21">
        <f t="shared" si="2"/>
        <v>19.003331482509722</v>
      </c>
      <c r="M48" s="33">
        <v>620.20000000000005</v>
      </c>
      <c r="N48" s="33">
        <v>740.3</v>
      </c>
      <c r="O48" s="21">
        <f t="shared" si="3"/>
        <v>-16.223152775901649</v>
      </c>
      <c r="P48" s="34">
        <v>529.40000000000009</v>
      </c>
      <c r="Q48" s="34">
        <v>740.3</v>
      </c>
      <c r="R48" s="21">
        <f t="shared" si="0"/>
        <v>-28.488450628123719</v>
      </c>
      <c r="S48" s="34">
        <v>723.4</v>
      </c>
      <c r="T48" s="34">
        <v>740.3</v>
      </c>
      <c r="U48" s="21">
        <f t="shared" si="1"/>
        <v>-2.2828583006889067</v>
      </c>
    </row>
    <row r="49" spans="1:21">
      <c r="A49" s="5" t="s">
        <v>34</v>
      </c>
      <c r="B49" s="35">
        <v>869.1</v>
      </c>
      <c r="C49" s="35">
        <v>817.9</v>
      </c>
      <c r="D49" s="35">
        <v>1028.3</v>
      </c>
      <c r="E49" s="35">
        <v>1357</v>
      </c>
      <c r="F49" s="35">
        <v>951</v>
      </c>
      <c r="G49" s="35">
        <v>1229.5</v>
      </c>
      <c r="H49" s="24">
        <v>1105.7</v>
      </c>
      <c r="I49" s="24">
        <v>1177.2</v>
      </c>
      <c r="J49" s="24">
        <v>1308.7</v>
      </c>
      <c r="K49" s="24">
        <v>1029.5</v>
      </c>
      <c r="L49" s="22">
        <f t="shared" si="2"/>
        <v>27.119961146187464</v>
      </c>
      <c r="M49" s="36">
        <v>1040.5</v>
      </c>
      <c r="N49" s="36">
        <v>1019.2</v>
      </c>
      <c r="O49" s="22">
        <f t="shared" si="3"/>
        <v>2.0898744113029779</v>
      </c>
      <c r="P49" s="37">
        <v>832</v>
      </c>
      <c r="Q49" s="37">
        <v>1019.2</v>
      </c>
      <c r="R49" s="22">
        <f t="shared" si="0"/>
        <v>-18.367346938775515</v>
      </c>
      <c r="S49" s="37">
        <v>1110.5999999999999</v>
      </c>
      <c r="T49" s="37">
        <v>1019.2</v>
      </c>
      <c r="U49" s="22">
        <f t="shared" si="1"/>
        <v>8.9678178963893114</v>
      </c>
    </row>
    <row r="50" spans="1:21" s="4" customFormat="1">
      <c r="A50" s="5" t="s">
        <v>35</v>
      </c>
      <c r="B50" s="31">
        <v>2457.3000000000002</v>
      </c>
      <c r="C50" s="31">
        <v>2275.8000000000002</v>
      </c>
      <c r="D50" s="31">
        <v>2911.3</v>
      </c>
      <c r="E50" s="31">
        <v>3151</v>
      </c>
      <c r="F50" s="31">
        <v>3297.7</v>
      </c>
      <c r="G50" s="31">
        <v>3919.5</v>
      </c>
      <c r="H50" s="32">
        <v>2534.1999999999998</v>
      </c>
      <c r="I50" s="32">
        <v>2815.9</v>
      </c>
      <c r="J50" s="34">
        <v>3142</v>
      </c>
      <c r="K50" s="32">
        <v>3094.9</v>
      </c>
      <c r="L50" s="21">
        <f t="shared" si="2"/>
        <v>1.5218585414714454</v>
      </c>
      <c r="M50" s="33">
        <v>3041.6</v>
      </c>
      <c r="N50" s="33">
        <v>2924.3</v>
      </c>
      <c r="O50" s="21">
        <f t="shared" si="3"/>
        <v>4.0112163594706329</v>
      </c>
      <c r="P50" s="34">
        <v>2187.6</v>
      </c>
      <c r="Q50" s="34">
        <v>2923.4</v>
      </c>
      <c r="R50" s="21">
        <f t="shared" si="0"/>
        <v>-25.169323390572629</v>
      </c>
      <c r="S50" s="34">
        <v>3255.5</v>
      </c>
      <c r="T50" s="34">
        <v>2923.4</v>
      </c>
      <c r="U50" s="21">
        <f t="shared" si="1"/>
        <v>11.3600602038722</v>
      </c>
    </row>
    <row r="51" spans="1:21">
      <c r="A51" s="16" t="s">
        <v>36</v>
      </c>
      <c r="B51" s="38">
        <v>1034.4000000000001</v>
      </c>
      <c r="C51" s="38">
        <v>1533.2</v>
      </c>
      <c r="D51" s="38">
        <v>2096.8000000000002</v>
      </c>
      <c r="E51" s="38">
        <v>1579</v>
      </c>
      <c r="F51" s="38">
        <v>1695.4</v>
      </c>
      <c r="G51" s="38">
        <v>2037.9</v>
      </c>
      <c r="H51" s="39">
        <v>1726.4</v>
      </c>
      <c r="I51" s="39">
        <v>1572.5</v>
      </c>
      <c r="J51" s="39">
        <v>1725.4</v>
      </c>
      <c r="K51" s="39">
        <v>1584.7</v>
      </c>
      <c r="L51" s="23">
        <f t="shared" si="2"/>
        <v>8.8786521108096252</v>
      </c>
      <c r="M51" s="40">
        <v>1531.4</v>
      </c>
      <c r="N51" s="40">
        <v>1600</v>
      </c>
      <c r="O51" s="23">
        <f t="shared" si="3"/>
        <v>-4.2874999999999943</v>
      </c>
      <c r="P51" s="41">
        <v>1433.2</v>
      </c>
      <c r="Q51" s="41">
        <v>1599.9999999999998</v>
      </c>
      <c r="R51" s="23">
        <f t="shared" si="0"/>
        <v>-10.424999999999985</v>
      </c>
      <c r="S51" s="41">
        <v>1426.3</v>
      </c>
      <c r="T51" s="41">
        <v>1600</v>
      </c>
      <c r="U51" s="23">
        <f t="shared" si="1"/>
        <v>-10.856250000000003</v>
      </c>
    </row>
    <row r="52" spans="1:21">
      <c r="A52" s="60" t="s">
        <v>48</v>
      </c>
      <c r="B52" s="61"/>
      <c r="C52" s="61"/>
      <c r="D52" s="61"/>
      <c r="E52" s="61"/>
      <c r="F52" s="61"/>
      <c r="G52" s="61"/>
      <c r="H52" s="61"/>
      <c r="I52" s="2"/>
      <c r="J52" s="2"/>
      <c r="K52" s="2"/>
      <c r="L52" s="2"/>
      <c r="M52" s="2"/>
      <c r="N52" s="2"/>
      <c r="O52" s="2"/>
    </row>
    <row r="53" spans="1:21">
      <c r="A53" s="62" t="s">
        <v>37</v>
      </c>
      <c r="B53" s="63"/>
      <c r="C53" s="63"/>
      <c r="D53" s="63"/>
      <c r="E53" s="63"/>
      <c r="F53" s="63"/>
      <c r="G53" s="63"/>
      <c r="H53" s="63"/>
      <c r="I53" s="2"/>
      <c r="J53" s="2"/>
      <c r="K53" s="2"/>
      <c r="L53" s="2"/>
      <c r="M53" s="2"/>
      <c r="N53" s="2"/>
      <c r="O53" s="2"/>
    </row>
    <row r="54" spans="1:21">
      <c r="A54" s="62" t="s">
        <v>47</v>
      </c>
      <c r="B54" s="63"/>
      <c r="C54" s="63"/>
      <c r="D54" s="63"/>
      <c r="E54" s="63"/>
      <c r="F54" s="63"/>
      <c r="G54" s="63"/>
      <c r="H54" s="63"/>
      <c r="I54" s="2"/>
      <c r="J54" s="2"/>
      <c r="K54" s="2"/>
      <c r="L54" s="2"/>
      <c r="M54" s="2"/>
      <c r="N54" s="2"/>
      <c r="O54" s="2"/>
    </row>
    <row r="55" spans="1:21">
      <c r="A55" s="63" t="s">
        <v>46</v>
      </c>
      <c r="B55" s="63"/>
      <c r="C55" s="63"/>
      <c r="D55" s="63"/>
      <c r="E55" s="63"/>
      <c r="F55" s="63"/>
      <c r="G55" s="63"/>
      <c r="H55" s="63"/>
      <c r="I55" s="2"/>
      <c r="J55" s="2"/>
      <c r="K55" s="2"/>
      <c r="L55" s="2"/>
      <c r="M55" s="2"/>
      <c r="N55" s="2"/>
      <c r="O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21">
      <c r="A63" s="51"/>
      <c r="B63" s="51"/>
      <c r="C63" s="51"/>
      <c r="D63" s="51"/>
      <c r="E63" s="51"/>
      <c r="F63" s="51"/>
      <c r="G63" s="51"/>
      <c r="H63" s="51"/>
      <c r="I63" s="2"/>
      <c r="J63" s="2"/>
      <c r="K63" s="2"/>
      <c r="L63" s="2"/>
      <c r="M63" s="2"/>
      <c r="N63" s="2"/>
      <c r="O63" s="2"/>
    </row>
    <row r="64" spans="1:21">
      <c r="A64" s="6" t="s">
        <v>52</v>
      </c>
    </row>
  </sheetData>
  <customSheetViews>
    <customSheetView guid="{50486121-FE70-11D4-8AA6-98BD165F9D2D}" showGridLines="0" showRuler="0">
      <selection activeCell="A3" sqref="A3"/>
      <pageMargins left="0.75" right="0.75" top="1" bottom="1" header="0.5" footer="0.5"/>
      <pageSetup orientation="portrait" horizontalDpi="0" verticalDpi="0" r:id="rId1"/>
      <headerFooter alignWithMargins="0"/>
    </customSheetView>
  </customSheetViews>
  <mergeCells count="15">
    <mergeCell ref="A2:O2"/>
    <mergeCell ref="A4:O4"/>
    <mergeCell ref="A5:O5"/>
    <mergeCell ref="A6:O6"/>
    <mergeCell ref="A7:H7"/>
    <mergeCell ref="U8:U10"/>
    <mergeCell ref="A63:H63"/>
    <mergeCell ref="L8:L10"/>
    <mergeCell ref="O8:O10"/>
    <mergeCell ref="A52:H52"/>
    <mergeCell ref="A53:H53"/>
    <mergeCell ref="A54:H54"/>
    <mergeCell ref="A55:H55"/>
    <mergeCell ref="R8:R10"/>
    <mergeCell ref="A10:H10"/>
  </mergeCells>
  <phoneticPr fontId="0" type="noConversion"/>
  <printOptions horizontalCentered="1"/>
  <pageMargins left="0.4" right="0.25" top="0.25" bottom="0.25" header="0" footer="0"/>
  <pageSetup scale="6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Table34.2 </vt:lpstr>
      <vt:lpstr>Table34.2(O)</vt:lpstr>
      <vt:lpstr>'Table34.2 '!Print_Area</vt:lpstr>
      <vt:lpstr>'Table34.2(O)'!Print_Area</vt:lpstr>
      <vt:lpstr>'Table34.2 '!Print_Area_MI</vt:lpstr>
      <vt:lpstr>'Table34.2(O)'!Print_Area_MI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2014-12-30T06:19:45Z</cp:lastPrinted>
  <dcterms:created xsi:type="dcterms:W3CDTF">2001-02-03T21:58:34Z</dcterms:created>
  <dcterms:modified xsi:type="dcterms:W3CDTF">2014-12-30T06:19:52Z</dcterms:modified>
</cp:coreProperties>
</file>