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4800"/>
  </bookViews>
  <sheets>
    <sheet name="Table34.2 " sheetId="2" r:id="rId1"/>
    <sheet name="Sheet1" sheetId="3" r:id="rId2"/>
  </sheets>
  <definedNames>
    <definedName name="\c" localSheetId="0">'Table34.2 '!#REF!</definedName>
    <definedName name="\c">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'Table34.2 '!$A$1:$AA$56</definedName>
    <definedName name="Print_Area_MI" localSheetId="0">'Table34.2 '!$A$1:$I$50</definedName>
    <definedName name="_xlnm.Print_Titles" localSheetId="0">'Table34.2 '!$A:$A</definedName>
    <definedName name="X">#N/A</definedName>
    <definedName name="Z_50486121_FE70_11D4_8AA6_98BD165F9D2D_.wvu.PrintArea" localSheetId="0" hidden="1">'Table34.2 '!$A$1:$I$50</definedName>
  </definedNames>
  <calcPr calcId="124519"/>
  <customWorkbookViews>
    <customWorkbookView name="cso - Personal View" guid="{50486121-FE70-11D4-8AA6-98BD165F9D2D}" mergeInterval="0" personalView="1" xWindow="5" yWindow="24" windowWidth="636" windowHeight="409" activeSheetId="1"/>
  </customWorkbookViews>
</workbook>
</file>

<file path=xl/calcChain.xml><?xml version="1.0" encoding="utf-8"?>
<calcChain xmlns="http://schemas.openxmlformats.org/spreadsheetml/2006/main">
  <c r="X16" i="2"/>
  <c r="X45"/>
  <c r="X44"/>
  <c r="X38"/>
  <c r="U16"/>
  <c r="U40"/>
  <c r="U35"/>
  <c r="U28"/>
  <c r="U26"/>
  <c r="U23"/>
  <c r="U20"/>
  <c r="U19"/>
  <c r="X51"/>
  <c r="X47"/>
  <c r="X46"/>
  <c r="X43"/>
  <c r="X39"/>
  <c r="X35"/>
  <c r="X31"/>
  <c r="X30"/>
  <c r="X27"/>
  <c r="X23"/>
  <c r="X22"/>
  <c r="X19"/>
  <c r="AA49"/>
  <c r="AA41"/>
  <c r="AA38"/>
  <c r="AA33"/>
  <c r="AA30"/>
  <c r="AA25"/>
  <c r="AA22"/>
  <c r="AA20"/>
  <c r="AA18"/>
  <c r="AA17"/>
  <c r="AA19"/>
  <c r="AA21"/>
  <c r="AA23"/>
  <c r="AA24"/>
  <c r="AA26"/>
  <c r="AA27"/>
  <c r="AA28"/>
  <c r="AA29"/>
  <c r="AA31"/>
  <c r="AA32"/>
  <c r="AA34"/>
  <c r="AA35"/>
  <c r="AA36"/>
  <c r="AA37"/>
  <c r="AA39"/>
  <c r="AA40"/>
  <c r="AA42"/>
  <c r="AA43"/>
  <c r="AA44"/>
  <c r="AA45"/>
  <c r="AA46"/>
  <c r="AA47"/>
  <c r="AA48"/>
  <c r="AA50"/>
  <c r="AA51"/>
  <c r="AA16"/>
  <c r="U51"/>
  <c r="R51"/>
  <c r="O51"/>
  <c r="L51"/>
  <c r="X50"/>
  <c r="U50"/>
  <c r="R50"/>
  <c r="O50"/>
  <c r="L50"/>
  <c r="X49"/>
  <c r="U49"/>
  <c r="R49"/>
  <c r="O49"/>
  <c r="L49"/>
  <c r="X48"/>
  <c r="U48"/>
  <c r="R48"/>
  <c r="O48"/>
  <c r="L48"/>
  <c r="U47"/>
  <c r="R47"/>
  <c r="O47"/>
  <c r="L47"/>
  <c r="U46"/>
  <c r="R46"/>
  <c r="O46"/>
  <c r="L46"/>
  <c r="U45"/>
  <c r="R45"/>
  <c r="O45"/>
  <c r="L45"/>
  <c r="U44"/>
  <c r="R44"/>
  <c r="O44"/>
  <c r="L44"/>
  <c r="U43"/>
  <c r="R43"/>
  <c r="O43"/>
  <c r="L43"/>
  <c r="X42"/>
  <c r="U42"/>
  <c r="R42"/>
  <c r="O42"/>
  <c r="L42"/>
  <c r="X41"/>
  <c r="U41"/>
  <c r="R41"/>
  <c r="O41"/>
  <c r="L41"/>
  <c r="X40"/>
  <c r="R40"/>
  <c r="O40"/>
  <c r="L40"/>
  <c r="U39"/>
  <c r="R39"/>
  <c r="O39"/>
  <c r="L39"/>
  <c r="U38"/>
  <c r="R38"/>
  <c r="O38"/>
  <c r="L38"/>
  <c r="X37"/>
  <c r="U37"/>
  <c r="R37"/>
  <c r="O37"/>
  <c r="L37"/>
  <c r="X36"/>
  <c r="U36"/>
  <c r="R36"/>
  <c r="O36"/>
  <c r="L36"/>
  <c r="R35"/>
  <c r="O35"/>
  <c r="L35"/>
  <c r="X34"/>
  <c r="U34"/>
  <c r="R34"/>
  <c r="O34"/>
  <c r="L34"/>
  <c r="X33"/>
  <c r="U33"/>
  <c r="R33"/>
  <c r="O33"/>
  <c r="L33"/>
  <c r="X32"/>
  <c r="U32"/>
  <c r="R32"/>
  <c r="O32"/>
  <c r="L32"/>
  <c r="U31"/>
  <c r="R31"/>
  <c r="O31"/>
  <c r="L31"/>
  <c r="U30"/>
  <c r="R30"/>
  <c r="O30"/>
  <c r="L30"/>
  <c r="X29"/>
  <c r="U29"/>
  <c r="R29"/>
  <c r="O29"/>
  <c r="L29"/>
  <c r="X28"/>
  <c r="R28"/>
  <c r="O28"/>
  <c r="L28"/>
  <c r="U27"/>
  <c r="R27"/>
  <c r="O27"/>
  <c r="L27"/>
  <c r="X26"/>
  <c r="R26"/>
  <c r="O26"/>
  <c r="L26"/>
  <c r="X25"/>
  <c r="U25"/>
  <c r="R25"/>
  <c r="O25"/>
  <c r="L25"/>
  <c r="X24"/>
  <c r="U24"/>
  <c r="R24"/>
  <c r="O24"/>
  <c r="L24"/>
  <c r="R23"/>
  <c r="O23"/>
  <c r="L23"/>
  <c r="U22"/>
  <c r="R22"/>
  <c r="O22"/>
  <c r="L22"/>
  <c r="X21"/>
  <c r="U21"/>
  <c r="R21"/>
  <c r="O21"/>
  <c r="L21"/>
  <c r="X20"/>
  <c r="R20"/>
  <c r="O20"/>
  <c r="L20"/>
  <c r="R19"/>
  <c r="O19"/>
  <c r="L19"/>
  <c r="X18"/>
  <c r="U18"/>
  <c r="R18"/>
  <c r="O18"/>
  <c r="L18"/>
  <c r="X17"/>
  <c r="U17"/>
  <c r="R17"/>
  <c r="O17"/>
  <c r="L17"/>
  <c r="R16"/>
  <c r="O16"/>
  <c r="L16"/>
</calcChain>
</file>

<file path=xl/sharedStrings.xml><?xml version="1.0" encoding="utf-8"?>
<sst xmlns="http://schemas.openxmlformats.org/spreadsheetml/2006/main" count="96" uniqueCount="82">
  <si>
    <t xml:space="preserve"> </t>
  </si>
  <si>
    <t xml:space="preserve">       (millimetre)</t>
  </si>
  <si>
    <t xml:space="preserve">  Sub-division</t>
  </si>
  <si>
    <t xml:space="preserve">       1</t>
  </si>
  <si>
    <t xml:space="preserve">  1.Andaman and Nicobar Islands</t>
  </si>
  <si>
    <t xml:space="preserve">  2.Arunachal Pradesh</t>
  </si>
  <si>
    <t xml:space="preserve">  3.Assam and Meghalaya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</si>
  <si>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</si>
  <si>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</si>
  <si>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</si>
  <si>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</si>
  <si>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</si>
  <si>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</si>
  <si>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</si>
  <si>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</si>
  <si>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</si>
  <si>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</si>
  <si>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>RAINFALL</t>
  </si>
  <si>
    <t xml:space="preserve">  (by meteorological sub-divisions)</t>
  </si>
  <si>
    <t xml:space="preserve">  8.Jharkhand</t>
  </si>
  <si>
    <t xml:space="preserve">  9.Bihar </t>
  </si>
  <si>
    <t xml:space="preserve"> 12.Uttranchal </t>
  </si>
  <si>
    <t xml:space="preserve"> 20. Madhya Pradesh East</t>
  </si>
  <si>
    <t>*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</si>
  <si>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</si>
  <si>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</si>
  <si>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</si>
  <si>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</si>
  <si>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</si>
  <si>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</si>
  <si>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</si>
  <si>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</si>
  <si>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</si>
  <si>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11. Uttar Pradesh West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</si>
  <si>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</si>
  <si>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</si>
  <si>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</si>
  <si>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</si>
  <si>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</si>
  <si>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</si>
  <si>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27.Chattisgarh</t>
  </si>
  <si>
    <t xml:space="preserve">     (*)   Data not available as the sub-division  'Chattisgarh" came into existence in March 2002.</t>
  </si>
  <si>
    <t>Source: India Meteorological Department</t>
  </si>
  <si>
    <t>Normal Rainfall</t>
  </si>
  <si>
    <t xml:space="preserve"> Table 34.2-ANNUAL RAINFALL</t>
  </si>
  <si>
    <t xml:space="preserve">  4.Nagaland,Mizoram,Manipur &amp; Tripura</t>
  </si>
  <si>
    <t xml:space="preserve">  5.Sub-Himalayan,West Bengal &amp; Sikkim</t>
  </si>
  <si>
    <t>DOUBTFUL UNDER CONFIRMATION</t>
  </si>
  <si>
    <t xml:space="preserve">                              TABLE  MADE ON 30-11-2015  FOR LATEST EDITION (I.E. 2016 EDITION)  OF STATISTICAL YEAR BOOK OF  CSO, MOSPI. IN PATTERN,  IT IS SLIGHLY DIFFERENT FROM THE TABLE MADE FOR SYB,2015</t>
  </si>
  <si>
    <t>PLEASE SEND IT TO SOURCE AGENCY FOR VALIDATION OF HEADINGS  AND DATA THEREUNDER  IN THIS TABLE.</t>
  </si>
  <si>
    <t>Actual Rainfall as percentage of Normal rainfall during 2010</t>
  </si>
  <si>
    <t>Actual Rainfall as percentage of Normal rainfall during 2011</t>
  </si>
  <si>
    <t>Actual Rainfall as percentage of Normal rainfall during 2012</t>
  </si>
  <si>
    <t>Actual Rainfall as percentage of Normal rainfall during 2013</t>
  </si>
  <si>
    <t>Actual Rainfall as percentage of Normal rainfall during 2014</t>
  </si>
  <si>
    <t>Actual       2002</t>
  </si>
  <si>
    <t>Actual       2003</t>
  </si>
  <si>
    <t>Actual       2004</t>
  </si>
  <si>
    <t>Actual       2005</t>
  </si>
  <si>
    <t>Actual       2006</t>
  </si>
  <si>
    <t>Actual       2007</t>
  </si>
  <si>
    <t>Actual       2008</t>
  </si>
  <si>
    <t>Actual       2009</t>
  </si>
  <si>
    <t>Actual       2010</t>
  </si>
  <si>
    <t>Actual    2011</t>
  </si>
  <si>
    <t>Actual    2012</t>
  </si>
  <si>
    <t>Actual    2013</t>
  </si>
  <si>
    <t>Actual    2014</t>
  </si>
  <si>
    <t xml:space="preserve"> Note:  Figures for the year  1991  are based on observatory data while the figures  for 1995 onwards</t>
  </si>
  <si>
    <t xml:space="preserve">  are based  on  District-wise rainfall monitoring  scheme data.</t>
  </si>
  <si>
    <t>Actual Rainfall as percentage of Normal rainfall during 2015</t>
  </si>
  <si>
    <t>Values using real time data</t>
  </si>
  <si>
    <t>2913.3**</t>
  </si>
  <si>
    <t>3100.2**</t>
  </si>
  <si>
    <t>685.5**</t>
  </si>
  <si>
    <t>942.6**</t>
  </si>
  <si>
    <t>523.3**</t>
  </si>
  <si>
    <t>706.1**</t>
  </si>
  <si>
    <t>**</t>
  </si>
  <si>
    <t>Actual    2015$</t>
  </si>
  <si>
    <t>2015$</t>
  </si>
  <si>
    <t>$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</si>
</sst>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11"/>
      <color theme="1"/>
      <name val="Calibri"/>
      <family val="2"/>
      <charset val="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1" fillId="3" borderId="0" xfId="0" applyFont="1" applyFill="1"/>
    <xf numFmtId="0" fontId="1" fillId="4" borderId="0" xfId="0" applyFont="1" applyFill="1"/>
    <xf numFmtId="0" fontId="1" fillId="0" borderId="0" xfId="0" applyFont="1" applyFill="1"/>
    <xf numFmtId="0" fontId="1" fillId="5" borderId="0" xfId="0" applyFont="1" applyFill="1" applyBorder="1"/>
    <xf numFmtId="0" fontId="1" fillId="5" borderId="3" xfId="0" applyFont="1" applyFill="1" applyBorder="1"/>
    <xf numFmtId="0" fontId="3" fillId="4" borderId="6" xfId="0" applyFont="1" applyFill="1" applyBorder="1" applyAlignment="1" applyProtection="1">
      <alignment horizontal="left"/>
    </xf>
    <xf numFmtId="0" fontId="3" fillId="4" borderId="5" xfId="0" applyFont="1" applyFill="1" applyBorder="1" applyAlignment="1"/>
    <xf numFmtId="0" fontId="3" fillId="4" borderId="5" xfId="0" applyFont="1" applyFill="1" applyBorder="1"/>
    <xf numFmtId="0" fontId="3" fillId="4" borderId="7" xfId="0" applyFont="1" applyFill="1" applyBorder="1"/>
    <xf numFmtId="0" fontId="3" fillId="4" borderId="0" xfId="0" applyFont="1" applyFill="1" applyBorder="1"/>
    <xf numFmtId="0" fontId="1" fillId="4" borderId="7" xfId="0" applyFont="1" applyFill="1" applyBorder="1"/>
    <xf numFmtId="0" fontId="4" fillId="4" borderId="7" xfId="0" applyFont="1" applyFill="1" applyBorder="1" applyAlignment="1" applyProtection="1">
      <alignment horizontal="center"/>
    </xf>
    <xf numFmtId="0" fontId="1" fillId="4" borderId="7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/>
    <xf numFmtId="0" fontId="1" fillId="5" borderId="0" xfId="0" applyFont="1" applyFill="1" applyBorder="1" applyAlignment="1"/>
    <xf numFmtId="0" fontId="1" fillId="5" borderId="7" xfId="0" applyFont="1" applyFill="1" applyBorder="1" applyAlignment="1"/>
    <xf numFmtId="0" fontId="4" fillId="4" borderId="8" xfId="0" applyFont="1" applyFill="1" applyBorder="1" applyAlignment="1" applyProtection="1"/>
    <xf numFmtId="0" fontId="1" fillId="5" borderId="7" xfId="0" applyFont="1" applyFill="1" applyBorder="1" applyAlignment="1" applyProtection="1"/>
    <xf numFmtId="0" fontId="2" fillId="4" borderId="8" xfId="0" applyFont="1" applyFill="1" applyBorder="1" applyAlignment="1" applyProtection="1"/>
    <xf numFmtId="0" fontId="2" fillId="4" borderId="1" xfId="0" applyFont="1" applyFill="1" applyBorder="1" applyAlignment="1" applyProtection="1"/>
    <xf numFmtId="0" fontId="2" fillId="4" borderId="0" xfId="0" applyFont="1" applyFill="1" applyBorder="1" applyAlignment="1" applyProtection="1">
      <alignment horizontal="right"/>
    </xf>
    <xf numFmtId="0" fontId="2" fillId="4" borderId="1" xfId="0" applyFont="1" applyFill="1" applyBorder="1" applyAlignment="1" applyProtection="1">
      <alignment horizontal="right"/>
    </xf>
    <xf numFmtId="0" fontId="2" fillId="4" borderId="1" xfId="0" applyFont="1" applyFill="1" applyBorder="1" applyAlignment="1" applyProtection="1">
      <alignment horizontal="center"/>
    </xf>
    <xf numFmtId="0" fontId="1" fillId="5" borderId="3" xfId="0" applyFont="1" applyFill="1" applyBorder="1" applyAlignment="1">
      <alignment horizontal="right"/>
    </xf>
    <xf numFmtId="0" fontId="1" fillId="5" borderId="0" xfId="0" quotePrefix="1" applyFont="1" applyFill="1" applyBorder="1" applyAlignment="1">
      <alignment horizontal="right"/>
    </xf>
    <xf numFmtId="0" fontId="4" fillId="5" borderId="6" xfId="0" applyFont="1" applyFill="1" applyBorder="1" applyAlignment="1" applyProtection="1"/>
    <xf numFmtId="0" fontId="1" fillId="5" borderId="5" xfId="0" applyFont="1" applyFill="1" applyBorder="1" applyAlignment="1"/>
    <xf numFmtId="0" fontId="1" fillId="5" borderId="5" xfId="0" applyFont="1" applyFill="1" applyBorder="1"/>
    <xf numFmtId="0" fontId="1" fillId="5" borderId="13" xfId="0" applyFont="1" applyFill="1" applyBorder="1"/>
    <xf numFmtId="0" fontId="1" fillId="5" borderId="4" xfId="0" applyFont="1" applyFill="1" applyBorder="1"/>
    <xf numFmtId="0" fontId="1" fillId="5" borderId="9" xfId="0" applyFont="1" applyFill="1" applyBorder="1" applyAlignment="1"/>
    <xf numFmtId="0" fontId="1" fillId="5" borderId="3" xfId="0" applyFont="1" applyFill="1" applyBorder="1" applyAlignment="1"/>
    <xf numFmtId="0" fontId="1" fillId="5" borderId="14" xfId="0" applyFont="1" applyFill="1" applyBorder="1"/>
    <xf numFmtId="0" fontId="1" fillId="5" borderId="0" xfId="0" applyFont="1" applyFill="1" applyBorder="1" applyAlignment="1" applyProtection="1"/>
    <xf numFmtId="0" fontId="4" fillId="5" borderId="5" xfId="0" applyFont="1" applyFill="1" applyBorder="1" applyAlignment="1" applyProtection="1"/>
    <xf numFmtId="0" fontId="2" fillId="4" borderId="7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4" xfId="0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right"/>
    </xf>
    <xf numFmtId="0" fontId="1" fillId="4" borderId="0" xfId="0" applyFont="1" applyFill="1" applyBorder="1" applyAlignment="1" applyProtection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" xfId="0" applyFont="1" applyFill="1" applyBorder="1" applyAlignment="1" applyProtection="1">
      <alignment horizontal="right"/>
    </xf>
    <xf numFmtId="0" fontId="4" fillId="4" borderId="2" xfId="0" applyFont="1" applyFill="1" applyBorder="1" applyAlignment="1">
      <alignment horizontal="right"/>
    </xf>
    <xf numFmtId="0" fontId="4" fillId="4" borderId="0" xfId="0" applyFont="1" applyFill="1" applyBorder="1" applyAlignment="1">
      <alignment horizontal="right" vertical="top" wrapText="1" shrinkToFit="1"/>
    </xf>
    <xf numFmtId="0" fontId="4" fillId="4" borderId="0" xfId="0" applyFont="1" applyFill="1" applyBorder="1" applyAlignment="1">
      <alignment horizontal="right" vertical="center" wrapText="1" shrinkToFit="1"/>
    </xf>
    <xf numFmtId="0" fontId="4" fillId="4" borderId="10" xfId="0" applyFont="1" applyFill="1" applyBorder="1" applyAlignment="1">
      <alignment horizontal="right" vertical="top" wrapText="1" shrinkToFit="1"/>
    </xf>
    <xf numFmtId="0" fontId="4" fillId="4" borderId="0" xfId="0" applyFont="1" applyFill="1" applyBorder="1" applyAlignment="1" applyProtection="1">
      <alignment horizontal="right" wrapText="1"/>
    </xf>
    <xf numFmtId="0" fontId="4" fillId="4" borderId="0" xfId="0" applyFont="1" applyFill="1" applyBorder="1" applyAlignment="1">
      <alignment horizontal="right" wrapText="1"/>
    </xf>
    <xf numFmtId="0" fontId="4" fillId="4" borderId="0" xfId="0" quotePrefix="1" applyFont="1" applyFill="1" applyBorder="1" applyAlignment="1">
      <alignment horizontal="right" wrapText="1"/>
    </xf>
    <xf numFmtId="0" fontId="4" fillId="4" borderId="11" xfId="0" applyFont="1" applyFill="1" applyBorder="1" applyAlignment="1">
      <alignment horizontal="right" vertical="top" wrapText="1" shrinkToFit="1"/>
    </xf>
    <xf numFmtId="0" fontId="1" fillId="4" borderId="1" xfId="0" applyFont="1" applyFill="1" applyBorder="1" applyAlignment="1">
      <alignment horizontal="right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 applyAlignment="1">
      <alignment horizontal="right" wrapText="1"/>
    </xf>
    <xf numFmtId="0" fontId="4" fillId="4" borderId="1" xfId="0" applyFont="1" applyFill="1" applyBorder="1" applyAlignment="1">
      <alignment horizontal="right" vertical="top" wrapText="1" shrinkToFit="1"/>
    </xf>
    <xf numFmtId="0" fontId="4" fillId="4" borderId="1" xfId="0" applyFont="1" applyFill="1" applyBorder="1" applyAlignment="1">
      <alignment horizontal="right" vertical="center" wrapText="1" shrinkToFit="1"/>
    </xf>
    <xf numFmtId="0" fontId="4" fillId="4" borderId="1" xfId="0" quotePrefix="1" applyFont="1" applyFill="1" applyBorder="1" applyAlignment="1">
      <alignment horizontal="right" wrapText="1"/>
    </xf>
    <xf numFmtId="0" fontId="4" fillId="4" borderId="12" xfId="0" applyFont="1" applyFill="1" applyBorder="1" applyAlignment="1">
      <alignment horizontal="right" vertical="top" wrapText="1" shrinkToFit="1"/>
    </xf>
    <xf numFmtId="0" fontId="4" fillId="4" borderId="0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>
      <alignment horizontal="right"/>
    </xf>
    <xf numFmtId="164" fontId="1" fillId="2" borderId="0" xfId="0" applyNumberFormat="1" applyFont="1" applyFill="1" applyBorder="1" applyAlignment="1">
      <alignment horizontal="righ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N5" transitionEvaluation="1" transitionEntry="1"/>
  <dimension ref="A1:DX642"/>
  <sheetViews>
    <sheetView tabSelected="1" view="pageBreakPreview" topLeftCell="N5" zoomScaleSheetLayoutView="100" workbookViewId="0">
      <selection activeCell="Z65" sqref="Z65"/>
    </sheetView>
  </sheetViews>
  <sheetFormatPr defaultColWidth="9.625" defaultRowHeight="12.75"/>
  <cols>
    <col min="1" max="1" width="30.25" style="3" customWidth="1"/>
    <col min="2" max="2" width="8.25" style="1" customWidth="1"/>
    <col min="3" max="4" width="7.75" style="1" customWidth="1"/>
    <col min="5" max="5" width="7.875" style="1" customWidth="1"/>
    <col min="6" max="6" width="7.5" style="1" customWidth="1"/>
    <col min="7" max="7" width="7.625" style="1" customWidth="1"/>
    <col min="8" max="8" width="7.875" style="1" customWidth="1"/>
    <col min="9" max="9" width="7.75" style="1" customWidth="1"/>
    <col min="10" max="10" width="7.25" style="1" customWidth="1"/>
    <col min="11" max="11" width="10.125" style="1" customWidth="1"/>
    <col min="12" max="12" width="11.875" style="1" customWidth="1"/>
    <col min="13" max="13" width="8.625" style="1" customWidth="1"/>
    <col min="14" max="14" width="9.375" style="1" customWidth="1"/>
    <col min="15" max="15" width="12.125" style="1" customWidth="1"/>
    <col min="16" max="16" width="7.375" style="1" customWidth="1"/>
    <col min="17" max="17" width="8.5" style="1" customWidth="1"/>
    <col min="18" max="18" width="11.625" style="1" customWidth="1"/>
    <col min="19" max="19" width="8.625" style="1" customWidth="1"/>
    <col min="20" max="20" width="9.625" style="1" customWidth="1"/>
    <col min="21" max="21" width="11.75" style="1" customWidth="1"/>
    <col min="22" max="22" width="8.75" style="1" customWidth="1"/>
    <col min="23" max="23" width="9" style="1" customWidth="1"/>
    <col min="24" max="24" width="14.25" style="1" customWidth="1"/>
    <col min="25" max="25" width="6.25" style="1" customWidth="1"/>
    <col min="26" max="26" width="6.875" style="1" customWidth="1"/>
    <col min="27" max="27" width="16.5" style="1" customWidth="1"/>
    <col min="28" max="28" width="41.625" style="1" customWidth="1"/>
    <col min="29" max="29" width="9.625" style="1"/>
    <col min="30" max="30" width="41.625" style="1" customWidth="1"/>
    <col min="31" max="16384" width="9.625" style="1"/>
  </cols>
  <sheetData>
    <row r="1" spans="1:128" ht="13.5" hidden="1" thickBot="1"/>
    <row r="2" spans="1:128" ht="13.5" hidden="1" thickBot="1">
      <c r="A2" s="3" t="s">
        <v>48</v>
      </c>
    </row>
    <row r="3" spans="1:128" ht="13.5" hidden="1" thickBot="1">
      <c r="A3" s="3" t="s">
        <v>49</v>
      </c>
    </row>
    <row r="4" spans="1:128" ht="13.5" hidden="1" thickBot="1"/>
    <row r="5" spans="1:128" ht="15.75">
      <c r="A5" s="7"/>
      <c r="B5" s="8"/>
      <c r="C5" s="8"/>
      <c r="D5" s="8"/>
      <c r="E5" s="8"/>
      <c r="F5" s="8"/>
      <c r="G5" s="8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11"/>
      <c r="Z5" s="11"/>
      <c r="AA5" s="11"/>
    </row>
    <row r="6" spans="1:128" ht="15.75">
      <c r="A6" s="37" t="s">
        <v>17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9"/>
      <c r="M6" s="37" t="s">
        <v>17</v>
      </c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</row>
    <row r="7" spans="1:128" ht="15.75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</row>
    <row r="8" spans="1:128" ht="15" customHeight="1">
      <c r="A8" s="37" t="s">
        <v>44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 t="s">
        <v>44</v>
      </c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128" ht="15" customHeight="1">
      <c r="A9" s="37" t="s">
        <v>18</v>
      </c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 t="s">
        <v>18</v>
      </c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128" ht="15.75">
      <c r="A10" s="20"/>
      <c r="B10" s="21"/>
      <c r="C10" s="21"/>
      <c r="D10" s="21"/>
      <c r="E10" s="21"/>
      <c r="F10" s="21"/>
      <c r="G10" s="21"/>
      <c r="H10" s="21"/>
      <c r="I10" s="21"/>
      <c r="J10" s="15"/>
      <c r="K10" s="24"/>
      <c r="L10" s="23" t="s">
        <v>1</v>
      </c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3"/>
      <c r="Z10" s="22"/>
      <c r="AA10" s="23" t="s">
        <v>1</v>
      </c>
      <c r="AB10"/>
      <c r="AC10"/>
      <c r="AD10"/>
      <c r="AE10"/>
      <c r="AF10"/>
      <c r="AG10"/>
      <c r="AH10"/>
      <c r="AI10"/>
      <c r="AJ10"/>
      <c r="AK10"/>
      <c r="AL10"/>
      <c r="AM10"/>
      <c r="AN10"/>
    </row>
    <row r="11" spans="1:128" ht="12.75" customHeight="1">
      <c r="A11" s="12"/>
      <c r="B11" s="40"/>
      <c r="C11" s="40"/>
      <c r="D11" s="41" t="s">
        <v>0</v>
      </c>
      <c r="E11" s="40"/>
      <c r="F11" s="40"/>
      <c r="G11" s="40"/>
      <c r="H11" s="40"/>
      <c r="I11" s="42"/>
      <c r="J11" s="43" t="s">
        <v>0</v>
      </c>
      <c r="K11" s="44"/>
      <c r="L11" s="45" t="s">
        <v>50</v>
      </c>
      <c r="M11" s="40"/>
      <c r="N11" s="42"/>
      <c r="O11" s="42" t="s">
        <v>51</v>
      </c>
      <c r="P11" s="40"/>
      <c r="Q11" s="42"/>
      <c r="R11" s="46" t="s">
        <v>52</v>
      </c>
      <c r="S11" s="40"/>
      <c r="T11" s="42"/>
      <c r="U11" s="46" t="s">
        <v>53</v>
      </c>
      <c r="V11" s="40"/>
      <c r="W11" s="42"/>
      <c r="X11" s="45" t="s">
        <v>54</v>
      </c>
      <c r="Y11" s="40"/>
      <c r="Z11" s="44"/>
      <c r="AA11" s="47" t="s">
        <v>70</v>
      </c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</row>
    <row r="12" spans="1:128" ht="25.5">
      <c r="A12" s="13" t="s">
        <v>2</v>
      </c>
      <c r="B12" s="48" t="s">
        <v>55</v>
      </c>
      <c r="C12" s="48" t="s">
        <v>56</v>
      </c>
      <c r="D12" s="48" t="s">
        <v>57</v>
      </c>
      <c r="E12" s="48" t="s">
        <v>58</v>
      </c>
      <c r="F12" s="48" t="s">
        <v>59</v>
      </c>
      <c r="G12" s="48" t="s">
        <v>60</v>
      </c>
      <c r="H12" s="48" t="s">
        <v>61</v>
      </c>
      <c r="I12" s="48" t="s">
        <v>62</v>
      </c>
      <c r="J12" s="48" t="s">
        <v>63</v>
      </c>
      <c r="K12" s="49" t="s">
        <v>43</v>
      </c>
      <c r="L12" s="45"/>
      <c r="M12" s="49" t="s">
        <v>64</v>
      </c>
      <c r="N12" s="49" t="s">
        <v>43</v>
      </c>
      <c r="O12" s="49"/>
      <c r="P12" s="49" t="s">
        <v>65</v>
      </c>
      <c r="Q12" s="49" t="s">
        <v>43</v>
      </c>
      <c r="R12" s="46"/>
      <c r="S12" s="49" t="s">
        <v>66</v>
      </c>
      <c r="T12" s="49" t="s">
        <v>43</v>
      </c>
      <c r="U12" s="46"/>
      <c r="V12" s="49" t="s">
        <v>67</v>
      </c>
      <c r="W12" s="49" t="s">
        <v>43</v>
      </c>
      <c r="X12" s="45"/>
      <c r="Y12" s="50" t="s">
        <v>79</v>
      </c>
      <c r="Z12" s="49" t="s">
        <v>43</v>
      </c>
      <c r="AA12" s="51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</row>
    <row r="13" spans="1:128" ht="40.5" customHeight="1">
      <c r="A13" s="18"/>
      <c r="B13" s="52"/>
      <c r="C13" s="52"/>
      <c r="D13" s="52"/>
      <c r="E13" s="52"/>
      <c r="F13" s="52"/>
      <c r="G13" s="52"/>
      <c r="H13" s="52"/>
      <c r="I13" s="53"/>
      <c r="J13" s="53"/>
      <c r="K13" s="54">
        <v>2010</v>
      </c>
      <c r="L13" s="55"/>
      <c r="M13" s="52"/>
      <c r="N13" s="54">
        <v>2011</v>
      </c>
      <c r="O13" s="54"/>
      <c r="P13" s="52"/>
      <c r="Q13" s="54">
        <v>2012</v>
      </c>
      <c r="R13" s="56"/>
      <c r="S13" s="52"/>
      <c r="T13" s="54">
        <v>2013</v>
      </c>
      <c r="U13" s="56"/>
      <c r="V13" s="52"/>
      <c r="W13" s="54">
        <v>2014</v>
      </c>
      <c r="X13" s="55"/>
      <c r="Y13" s="52"/>
      <c r="Z13" s="57" t="s">
        <v>80</v>
      </c>
      <c r="AA13" s="58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</row>
    <row r="14" spans="1:128">
      <c r="A14" s="13" t="s">
        <v>3</v>
      </c>
      <c r="B14" s="42">
        <v>2</v>
      </c>
      <c r="C14" s="59">
        <v>3</v>
      </c>
      <c r="D14" s="59">
        <v>4</v>
      </c>
      <c r="E14" s="59">
        <v>5</v>
      </c>
      <c r="F14" s="59">
        <v>6</v>
      </c>
      <c r="G14" s="59">
        <v>7</v>
      </c>
      <c r="H14" s="59">
        <v>8</v>
      </c>
      <c r="I14" s="59">
        <v>9</v>
      </c>
      <c r="J14" s="59">
        <v>10</v>
      </c>
      <c r="K14" s="59">
        <v>11</v>
      </c>
      <c r="L14" s="42">
        <v>12</v>
      </c>
      <c r="M14" s="42">
        <v>13</v>
      </c>
      <c r="N14" s="42">
        <v>14</v>
      </c>
      <c r="O14" s="42">
        <v>15</v>
      </c>
      <c r="P14" s="42">
        <v>16</v>
      </c>
      <c r="Q14" s="42">
        <v>17</v>
      </c>
      <c r="R14" s="42">
        <v>18</v>
      </c>
      <c r="S14" s="42">
        <v>19</v>
      </c>
      <c r="T14" s="42">
        <v>20</v>
      </c>
      <c r="U14" s="42">
        <v>21</v>
      </c>
      <c r="V14" s="42">
        <v>22</v>
      </c>
      <c r="W14" s="42">
        <v>23</v>
      </c>
      <c r="X14" s="42">
        <v>24</v>
      </c>
      <c r="Y14" s="42">
        <v>25</v>
      </c>
      <c r="Z14" s="42">
        <v>26</v>
      </c>
      <c r="AA14" s="42">
        <v>27</v>
      </c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</row>
    <row r="15" spans="1:128">
      <c r="A15" s="12"/>
      <c r="B15" s="60"/>
      <c r="C15" s="60"/>
      <c r="D15" s="60"/>
      <c r="E15" s="60"/>
      <c r="F15" s="60"/>
      <c r="G15" s="60"/>
      <c r="H15" s="60"/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</row>
    <row r="16" spans="1:128" s="2" customFormat="1">
      <c r="A16" s="14" t="s">
        <v>4</v>
      </c>
      <c r="B16" s="61">
        <v>2310.6999999999998</v>
      </c>
      <c r="C16" s="61">
        <v>2446.9</v>
      </c>
      <c r="D16" s="61">
        <v>2508.1</v>
      </c>
      <c r="E16" s="61">
        <v>2762.6</v>
      </c>
      <c r="F16" s="61">
        <v>2447.9</v>
      </c>
      <c r="G16" s="61">
        <v>2656.7</v>
      </c>
      <c r="H16" s="62">
        <v>3335.2</v>
      </c>
      <c r="I16" s="62">
        <v>2614.5</v>
      </c>
      <c r="J16" s="62">
        <v>3147.2</v>
      </c>
      <c r="K16" s="62">
        <v>2974.4</v>
      </c>
      <c r="L16" s="62">
        <f>(J16)/K16*100</f>
        <v>105.80957504034427</v>
      </c>
      <c r="M16" s="62">
        <v>3833.5</v>
      </c>
      <c r="N16" s="62">
        <v>2926.3</v>
      </c>
      <c r="O16" s="62">
        <f>(M16)/N16*100</f>
        <v>131.00160612377405</v>
      </c>
      <c r="P16" s="62">
        <v>3516.0000000000005</v>
      </c>
      <c r="Q16" s="62">
        <v>2926.2999999999997</v>
      </c>
      <c r="R16" s="62">
        <f>(P16)/Q16*100</f>
        <v>120.15172743737827</v>
      </c>
      <c r="S16" s="62">
        <v>3757.7</v>
      </c>
      <c r="T16" s="62">
        <v>2926.2999999999997</v>
      </c>
      <c r="U16" s="62">
        <f>(S16)/T16*100</f>
        <v>128.4113043775416</v>
      </c>
      <c r="V16" s="62">
        <v>2622.5</v>
      </c>
      <c r="W16" s="62">
        <v>2926.2999999999997</v>
      </c>
      <c r="X16" s="62">
        <f>(V16)/W16*100</f>
        <v>89.618289307316417</v>
      </c>
      <c r="Y16" s="62">
        <v>2904.4</v>
      </c>
      <c r="Z16" s="62">
        <v>2926.2999999999997</v>
      </c>
      <c r="AA16" s="62">
        <f>Y16/Z16*100</f>
        <v>99.251614666985617</v>
      </c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</row>
    <row r="17" spans="1:128">
      <c r="A17" s="14" t="s">
        <v>5</v>
      </c>
      <c r="B17" s="63">
        <v>2559.6</v>
      </c>
      <c r="C17" s="63">
        <v>2761.2</v>
      </c>
      <c r="D17" s="63">
        <v>2891.7</v>
      </c>
      <c r="E17" s="63">
        <v>2542.4</v>
      </c>
      <c r="F17" s="63">
        <v>2108</v>
      </c>
      <c r="G17" s="63">
        <v>2401.3000000000002</v>
      </c>
      <c r="H17" s="63">
        <v>2470.4</v>
      </c>
      <c r="I17" s="63">
        <v>2163.3000000000002</v>
      </c>
      <c r="J17" s="63">
        <v>2397.6999999999998</v>
      </c>
      <c r="K17" s="63">
        <v>2783.3</v>
      </c>
      <c r="L17" s="63">
        <f t="shared" ref="L17:L51" si="0">(J17)/K17*100</f>
        <v>86.145941867567259</v>
      </c>
      <c r="M17" s="63">
        <v>1923.4</v>
      </c>
      <c r="N17" s="63">
        <v>2933.7</v>
      </c>
      <c r="O17" s="63">
        <f t="shared" ref="O17:O51" si="1">(M17)/N17*100</f>
        <v>65.56225926304667</v>
      </c>
      <c r="P17" s="63">
        <v>2761.1</v>
      </c>
      <c r="Q17" s="63">
        <v>2933.7000000000003</v>
      </c>
      <c r="R17" s="63">
        <f t="shared" ref="R17:R51" si="2">(P17)/Q17*100</f>
        <v>94.116644510345282</v>
      </c>
      <c r="S17" s="63">
        <v>2042.8999999999999</v>
      </c>
      <c r="T17" s="63">
        <v>2933.7000000000003</v>
      </c>
      <c r="U17" s="63">
        <f t="shared" ref="U17:U51" si="3">(S17)/T17*100</f>
        <v>69.635613730101909</v>
      </c>
      <c r="V17" s="63">
        <v>2403.0999999999995</v>
      </c>
      <c r="W17" s="63">
        <v>2933.7000000000003</v>
      </c>
      <c r="X17" s="63">
        <f t="shared" ref="X17:X51" si="4">(V17)/W17*100</f>
        <v>81.913624433309451</v>
      </c>
      <c r="Y17" s="63">
        <v>2593.2000000000003</v>
      </c>
      <c r="Z17" s="63">
        <v>2933.7000000000003</v>
      </c>
      <c r="AA17" s="63">
        <f>Y17/Z17*100</f>
        <v>88.39349626751202</v>
      </c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</row>
    <row r="18" spans="1:128" s="2" customFormat="1">
      <c r="A18" s="14" t="s">
        <v>6</v>
      </c>
      <c r="B18" s="61">
        <v>2530.4</v>
      </c>
      <c r="C18" s="61">
        <v>2835.1</v>
      </c>
      <c r="D18" s="61">
        <v>2890.9</v>
      </c>
      <c r="E18" s="61">
        <v>2314.8000000000002</v>
      </c>
      <c r="F18" s="61">
        <v>1777.4</v>
      </c>
      <c r="G18" s="61">
        <v>2414.6</v>
      </c>
      <c r="H18" s="62">
        <v>2271.1999999999998</v>
      </c>
      <c r="I18" s="62">
        <v>1863</v>
      </c>
      <c r="J18" s="62">
        <v>2498.6999999999998</v>
      </c>
      <c r="K18" s="62">
        <v>2898.2</v>
      </c>
      <c r="L18" s="62">
        <f t="shared" si="0"/>
        <v>86.215582085432345</v>
      </c>
      <c r="M18" s="62">
        <v>1758.3</v>
      </c>
      <c r="N18" s="62">
        <v>2624.9</v>
      </c>
      <c r="O18" s="62">
        <f t="shared" si="1"/>
        <v>66.98540896796068</v>
      </c>
      <c r="P18" s="62">
        <v>2321.2999999999997</v>
      </c>
      <c r="Q18" s="62">
        <v>2624.9000000000005</v>
      </c>
      <c r="R18" s="62">
        <f t="shared" si="2"/>
        <v>88.433845098860871</v>
      </c>
      <c r="S18" s="62">
        <v>1811.6</v>
      </c>
      <c r="T18" s="62">
        <v>2624.9000000000005</v>
      </c>
      <c r="U18" s="62">
        <f t="shared" si="3"/>
        <v>69.015962512857627</v>
      </c>
      <c r="V18" s="62">
        <v>2171.8999999999996</v>
      </c>
      <c r="W18" s="62">
        <v>2624.9000000000005</v>
      </c>
      <c r="X18" s="62">
        <f t="shared" si="4"/>
        <v>82.742199702845781</v>
      </c>
      <c r="Y18" s="62">
        <v>2508.7000000000003</v>
      </c>
      <c r="Z18" s="62">
        <v>2624.9000000000005</v>
      </c>
      <c r="AA18" s="62">
        <f t="shared" ref="AA18:AA51" si="5">Y18/Z18*100</f>
        <v>95.573164691988254</v>
      </c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</row>
    <row r="19" spans="1:128">
      <c r="A19" s="14" t="s">
        <v>45</v>
      </c>
      <c r="B19" s="63">
        <v>1960.8</v>
      </c>
      <c r="C19" s="63">
        <v>2029</v>
      </c>
      <c r="D19" s="63">
        <v>1999.3</v>
      </c>
      <c r="E19" s="63">
        <v>1612.4</v>
      </c>
      <c r="F19" s="63">
        <v>1561.6</v>
      </c>
      <c r="G19" s="63">
        <v>2146</v>
      </c>
      <c r="H19" s="63">
        <v>1481.7</v>
      </c>
      <c r="I19" s="63">
        <v>1446.5</v>
      </c>
      <c r="J19" s="63">
        <v>2027.2</v>
      </c>
      <c r="K19" s="63">
        <v>2139.5</v>
      </c>
      <c r="L19" s="63">
        <f t="shared" si="0"/>
        <v>94.751110072446835</v>
      </c>
      <c r="M19" s="63">
        <v>1655</v>
      </c>
      <c r="N19" s="63">
        <v>2278</v>
      </c>
      <c r="O19" s="63">
        <f t="shared" si="1"/>
        <v>72.651448639157152</v>
      </c>
      <c r="P19" s="63">
        <v>1669.2</v>
      </c>
      <c r="Q19" s="63">
        <v>2277.9999999999995</v>
      </c>
      <c r="R19" s="63">
        <f t="shared" si="2"/>
        <v>73.274802458296776</v>
      </c>
      <c r="S19" s="63">
        <v>1557.1</v>
      </c>
      <c r="T19" s="63">
        <v>2277.9999999999995</v>
      </c>
      <c r="U19" s="63">
        <f t="shared" si="3"/>
        <v>68.353819139596155</v>
      </c>
      <c r="V19" s="63">
        <v>1599.8999999999999</v>
      </c>
      <c r="W19" s="63">
        <v>2277.9999999999995</v>
      </c>
      <c r="X19" s="63">
        <f t="shared" si="4"/>
        <v>70.232660228270419</v>
      </c>
      <c r="Y19" s="63">
        <v>1952.5</v>
      </c>
      <c r="Z19" s="63">
        <v>2277.9999999999995</v>
      </c>
      <c r="AA19" s="63">
        <f t="shared" si="5"/>
        <v>85.711150131694495</v>
      </c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</row>
    <row r="20" spans="1:128">
      <c r="A20" s="14" t="s">
        <v>46</v>
      </c>
      <c r="B20" s="61">
        <v>2820.1</v>
      </c>
      <c r="C20" s="61">
        <v>3288.5</v>
      </c>
      <c r="D20" s="61">
        <v>2768.3</v>
      </c>
      <c r="E20" s="61">
        <v>2670.8</v>
      </c>
      <c r="F20" s="61">
        <v>2304.5</v>
      </c>
      <c r="G20" s="61">
        <v>2641.3</v>
      </c>
      <c r="H20" s="62">
        <v>2618.8000000000002</v>
      </c>
      <c r="I20" s="62">
        <v>2275.1</v>
      </c>
      <c r="J20" s="62">
        <v>2849.3</v>
      </c>
      <c r="K20" s="62">
        <v>2600.9</v>
      </c>
      <c r="L20" s="62">
        <f t="shared" si="0"/>
        <v>109.55054019762392</v>
      </c>
      <c r="M20" s="62">
        <v>2360</v>
      </c>
      <c r="N20" s="62">
        <v>2708.9</v>
      </c>
      <c r="O20" s="62">
        <f t="shared" si="1"/>
        <v>87.120233305031562</v>
      </c>
      <c r="P20" s="62">
        <v>2630.2999999999997</v>
      </c>
      <c r="Q20" s="62">
        <v>2708.9</v>
      </c>
      <c r="R20" s="62">
        <f t="shared" si="2"/>
        <v>97.09845324670529</v>
      </c>
      <c r="S20" s="62">
        <v>2406.1</v>
      </c>
      <c r="T20" s="62">
        <v>2708.9</v>
      </c>
      <c r="U20" s="62">
        <f t="shared" si="3"/>
        <v>88.822031082727307</v>
      </c>
      <c r="V20" s="62">
        <v>2322.5000000000005</v>
      </c>
      <c r="W20" s="62">
        <v>2708.9</v>
      </c>
      <c r="X20" s="62">
        <f t="shared" si="4"/>
        <v>85.735907563955863</v>
      </c>
      <c r="Y20" s="62">
        <v>2504.2000000000003</v>
      </c>
      <c r="Z20" s="62">
        <v>2708.9</v>
      </c>
      <c r="AA20" s="62">
        <f t="shared" si="5"/>
        <v>92.443427221381384</v>
      </c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</row>
    <row r="21" spans="1:128">
      <c r="A21" s="14" t="s">
        <v>7</v>
      </c>
      <c r="B21" s="63">
        <v>1597.5</v>
      </c>
      <c r="C21" s="63">
        <v>1457.8</v>
      </c>
      <c r="D21" s="63">
        <v>1488.1</v>
      </c>
      <c r="E21" s="63">
        <v>1585.4</v>
      </c>
      <c r="F21" s="63">
        <v>1587.3</v>
      </c>
      <c r="G21" s="63">
        <v>1953.2</v>
      </c>
      <c r="H21" s="63">
        <v>1580.6</v>
      </c>
      <c r="I21" s="63">
        <v>1322.5</v>
      </c>
      <c r="J21" s="63">
        <v>1084.4000000000001</v>
      </c>
      <c r="K21" s="63">
        <v>1492.9</v>
      </c>
      <c r="L21" s="63">
        <f t="shared" si="0"/>
        <v>72.637149172751023</v>
      </c>
      <c r="M21" s="63">
        <v>1671.7</v>
      </c>
      <c r="N21" s="63">
        <v>1527.2</v>
      </c>
      <c r="O21" s="63">
        <f t="shared" si="1"/>
        <v>109.46176008381352</v>
      </c>
      <c r="P21" s="63">
        <v>1258.1999999999996</v>
      </c>
      <c r="Q21" s="63">
        <v>1527.1999999999998</v>
      </c>
      <c r="R21" s="63">
        <f t="shared" si="2"/>
        <v>82.386066003142986</v>
      </c>
      <c r="S21" s="63">
        <v>1804.7</v>
      </c>
      <c r="T21" s="63">
        <v>1527.1999999999998</v>
      </c>
      <c r="U21" s="63">
        <f t="shared" si="3"/>
        <v>118.17050811943429</v>
      </c>
      <c r="V21" s="63">
        <v>1241.8</v>
      </c>
      <c r="W21" s="63">
        <v>1527.1999999999998</v>
      </c>
      <c r="X21" s="63">
        <f t="shared" si="4"/>
        <v>81.312205343111586</v>
      </c>
      <c r="Y21" s="63">
        <v>1507.9999999999998</v>
      </c>
      <c r="Z21" s="63">
        <v>1527.1999999999998</v>
      </c>
      <c r="AA21" s="63">
        <f t="shared" si="5"/>
        <v>98.742797276060756</v>
      </c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</row>
    <row r="22" spans="1:128" s="2" customFormat="1">
      <c r="A22" s="14" t="s">
        <v>8</v>
      </c>
      <c r="B22" s="61">
        <v>1166.5999999999999</v>
      </c>
      <c r="C22" s="61">
        <v>1750.6</v>
      </c>
      <c r="D22" s="61">
        <v>1337.6</v>
      </c>
      <c r="E22" s="61">
        <v>1549.7</v>
      </c>
      <c r="F22" s="61">
        <v>1810</v>
      </c>
      <c r="G22" s="61">
        <v>1664.9</v>
      </c>
      <c r="H22" s="62">
        <v>1600.4</v>
      </c>
      <c r="I22" s="62">
        <v>1397.8</v>
      </c>
      <c r="J22" s="62">
        <v>1332.3</v>
      </c>
      <c r="K22" s="62">
        <v>1478.6</v>
      </c>
      <c r="L22" s="62">
        <f t="shared" si="0"/>
        <v>90.105505207628838</v>
      </c>
      <c r="M22" s="62">
        <v>1300.2</v>
      </c>
      <c r="N22" s="62">
        <v>1460.5</v>
      </c>
      <c r="O22" s="62">
        <f t="shared" si="1"/>
        <v>89.024306744265672</v>
      </c>
      <c r="P22" s="62">
        <v>1430.1999999999998</v>
      </c>
      <c r="Q22" s="62">
        <v>1460.5</v>
      </c>
      <c r="R22" s="62">
        <f t="shared" si="2"/>
        <v>97.925368024649089</v>
      </c>
      <c r="S22" s="62">
        <v>1632.2</v>
      </c>
      <c r="T22" s="62">
        <v>1460.5</v>
      </c>
      <c r="U22" s="62">
        <f t="shared" si="3"/>
        <v>111.75624786032181</v>
      </c>
      <c r="V22" s="62">
        <v>1537</v>
      </c>
      <c r="W22" s="62">
        <v>1460.5</v>
      </c>
      <c r="X22" s="62">
        <f t="shared" si="4"/>
        <v>105.23793221499487</v>
      </c>
      <c r="Y22" s="62">
        <v>1210</v>
      </c>
      <c r="Z22" s="62">
        <v>1460.5</v>
      </c>
      <c r="AA22" s="62">
        <f t="shared" si="5"/>
        <v>82.8483396097227</v>
      </c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</row>
    <row r="23" spans="1:128">
      <c r="A23" s="14" t="s">
        <v>19</v>
      </c>
      <c r="B23" s="63">
        <v>1315.5</v>
      </c>
      <c r="C23" s="63">
        <v>1299</v>
      </c>
      <c r="D23" s="63">
        <v>1153.5</v>
      </c>
      <c r="E23" s="63">
        <v>859.4</v>
      </c>
      <c r="F23" s="63">
        <v>1356</v>
      </c>
      <c r="G23" s="63">
        <v>1441.5</v>
      </c>
      <c r="H23" s="63">
        <v>1200.5999999999999</v>
      </c>
      <c r="I23" s="63">
        <v>1061.0999999999999</v>
      </c>
      <c r="J23" s="63">
        <v>803.7</v>
      </c>
      <c r="K23" s="63">
        <v>1306.5999999999999</v>
      </c>
      <c r="L23" s="63">
        <f t="shared" si="0"/>
        <v>61.510791366906481</v>
      </c>
      <c r="M23" s="63">
        <v>1274.8</v>
      </c>
      <c r="N23" s="63">
        <v>1296.3</v>
      </c>
      <c r="O23" s="63">
        <f t="shared" si="1"/>
        <v>98.341433310190538</v>
      </c>
      <c r="P23" s="63">
        <v>1102</v>
      </c>
      <c r="Q23" s="63">
        <v>1296.3000000000002</v>
      </c>
      <c r="R23" s="63">
        <f t="shared" si="2"/>
        <v>85.011185682326612</v>
      </c>
      <c r="S23" s="63">
        <v>1253.5</v>
      </c>
      <c r="T23" s="63">
        <v>1296.3000000000002</v>
      </c>
      <c r="U23" s="63">
        <f t="shared" si="3"/>
        <v>96.698295147728132</v>
      </c>
      <c r="V23" s="63">
        <v>1156.6000000000001</v>
      </c>
      <c r="W23" s="63">
        <v>1296.3000000000002</v>
      </c>
      <c r="X23" s="63">
        <f t="shared" si="4"/>
        <v>89.223173648075289</v>
      </c>
      <c r="Y23" s="63">
        <v>1084.9000000000003</v>
      </c>
      <c r="Z23" s="63">
        <v>1296.3000000000002</v>
      </c>
      <c r="AA23" s="63">
        <f t="shared" si="5"/>
        <v>83.6920465941526</v>
      </c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</row>
    <row r="24" spans="1:128" s="2" customFormat="1">
      <c r="A24" s="14" t="s">
        <v>20</v>
      </c>
      <c r="B24" s="61">
        <v>1193.3</v>
      </c>
      <c r="C24" s="61">
        <v>1454.8</v>
      </c>
      <c r="D24" s="61">
        <v>1077</v>
      </c>
      <c r="E24" s="61">
        <v>913.7</v>
      </c>
      <c r="F24" s="61">
        <v>1000.5</v>
      </c>
      <c r="G24" s="61">
        <v>1466.2</v>
      </c>
      <c r="H24" s="62">
        <v>1306.7</v>
      </c>
      <c r="I24" s="62">
        <v>993.7</v>
      </c>
      <c r="J24" s="62">
        <v>941.9</v>
      </c>
      <c r="K24" s="62">
        <v>1213.5999999999999</v>
      </c>
      <c r="L24" s="62">
        <f t="shared" si="0"/>
        <v>77.612063282794992</v>
      </c>
      <c r="M24" s="62">
        <v>1217.3</v>
      </c>
      <c r="N24" s="62">
        <v>1205.5999999999999</v>
      </c>
      <c r="O24" s="62">
        <f t="shared" si="1"/>
        <v>100.97047113470472</v>
      </c>
      <c r="P24" s="62">
        <v>924.1</v>
      </c>
      <c r="Q24" s="62">
        <v>1205.5999999999999</v>
      </c>
      <c r="R24" s="62">
        <f t="shared" si="2"/>
        <v>76.650630391506311</v>
      </c>
      <c r="S24" s="62">
        <v>1069.8</v>
      </c>
      <c r="T24" s="62">
        <v>1205.5999999999999</v>
      </c>
      <c r="U24" s="62">
        <f t="shared" si="3"/>
        <v>88.735899137358999</v>
      </c>
      <c r="V24" s="62">
        <v>1061</v>
      </c>
      <c r="W24" s="62">
        <v>1205.5999999999999</v>
      </c>
      <c r="X24" s="62">
        <f t="shared" si="4"/>
        <v>88.005972130059732</v>
      </c>
      <c r="Y24" s="62">
        <v>875.50000000000011</v>
      </c>
      <c r="Z24" s="62">
        <v>1205.5999999999999</v>
      </c>
      <c r="AA24" s="62">
        <f t="shared" si="5"/>
        <v>72.619442601194436</v>
      </c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</row>
    <row r="25" spans="1:128">
      <c r="A25" s="14" t="s">
        <v>9</v>
      </c>
      <c r="B25" s="63">
        <v>796</v>
      </c>
      <c r="C25" s="63">
        <v>1177.0999999999999</v>
      </c>
      <c r="D25" s="63">
        <v>902.4</v>
      </c>
      <c r="E25" s="63">
        <v>828.3</v>
      </c>
      <c r="F25" s="63">
        <v>771.5</v>
      </c>
      <c r="G25" s="63">
        <v>863.2</v>
      </c>
      <c r="H25" s="63">
        <v>1121.9000000000001</v>
      </c>
      <c r="I25" s="63">
        <v>711.1</v>
      </c>
      <c r="J25" s="63">
        <v>758.5</v>
      </c>
      <c r="K25" s="63">
        <v>1036.2</v>
      </c>
      <c r="L25" s="63">
        <f t="shared" si="0"/>
        <v>73.20015441034549</v>
      </c>
      <c r="M25" s="63">
        <v>874.9</v>
      </c>
      <c r="N25" s="63">
        <v>1018.6</v>
      </c>
      <c r="O25" s="63">
        <f t="shared" si="1"/>
        <v>85.892401335165914</v>
      </c>
      <c r="P25" s="63">
        <v>853.6</v>
      </c>
      <c r="Q25" s="63">
        <v>1018.6000000000001</v>
      </c>
      <c r="R25" s="63">
        <f t="shared" si="2"/>
        <v>83.801295896328284</v>
      </c>
      <c r="S25" s="63">
        <v>1041.9000000000001</v>
      </c>
      <c r="T25" s="63">
        <v>1018.6000000000001</v>
      </c>
      <c r="U25" s="63">
        <f t="shared" si="3"/>
        <v>102.28745336736698</v>
      </c>
      <c r="V25" s="63">
        <v>701.4</v>
      </c>
      <c r="W25" s="63">
        <v>1018.6000000000001</v>
      </c>
      <c r="X25" s="63">
        <f t="shared" si="4"/>
        <v>68.859218535244437</v>
      </c>
      <c r="Y25" s="63">
        <v>603.6</v>
      </c>
      <c r="Z25" s="63">
        <v>1018.6000000000001</v>
      </c>
      <c r="AA25" s="63">
        <f t="shared" si="5"/>
        <v>59.257804830159031</v>
      </c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</row>
    <row r="26" spans="1:128" s="2" customFormat="1">
      <c r="A26" s="14" t="s">
        <v>33</v>
      </c>
      <c r="B26" s="61">
        <v>729.1</v>
      </c>
      <c r="C26" s="61">
        <v>1129.5</v>
      </c>
      <c r="D26" s="61">
        <v>647.20000000000005</v>
      </c>
      <c r="E26" s="61">
        <v>752.6</v>
      </c>
      <c r="F26" s="61">
        <v>510.4</v>
      </c>
      <c r="G26" s="61">
        <v>586.1</v>
      </c>
      <c r="H26" s="62">
        <v>840.4</v>
      </c>
      <c r="I26" s="62">
        <v>552.4</v>
      </c>
      <c r="J26" s="62">
        <v>818.7</v>
      </c>
      <c r="K26" s="62">
        <v>885.5</v>
      </c>
      <c r="L26" s="62">
        <f t="shared" si="0"/>
        <v>92.45623941276115</v>
      </c>
      <c r="M26" s="62">
        <v>776</v>
      </c>
      <c r="N26" s="62">
        <v>886.2</v>
      </c>
      <c r="O26" s="62">
        <f t="shared" si="1"/>
        <v>87.564883773414564</v>
      </c>
      <c r="P26" s="62">
        <v>582.70000000000005</v>
      </c>
      <c r="Q26" s="62">
        <v>886.2</v>
      </c>
      <c r="R26" s="62">
        <f t="shared" si="2"/>
        <v>65.752651771609123</v>
      </c>
      <c r="S26" s="62">
        <v>926.00000000000011</v>
      </c>
      <c r="T26" s="62">
        <v>886.2</v>
      </c>
      <c r="U26" s="62">
        <f t="shared" si="3"/>
        <v>104.49108553373958</v>
      </c>
      <c r="V26" s="62">
        <v>486.99999999999994</v>
      </c>
      <c r="W26" s="62">
        <v>886.2</v>
      </c>
      <c r="X26" s="62">
        <f t="shared" si="4"/>
        <v>54.953735048521764</v>
      </c>
      <c r="Y26" s="62">
        <v>586.29999999999995</v>
      </c>
      <c r="Z26" s="62">
        <v>886.2</v>
      </c>
      <c r="AA26" s="62">
        <f t="shared" si="5"/>
        <v>66.158880613856908</v>
      </c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</row>
    <row r="27" spans="1:128">
      <c r="A27" s="14" t="s">
        <v>21</v>
      </c>
      <c r="B27" s="63">
        <v>1588.5</v>
      </c>
      <c r="C27" s="63">
        <v>1903.7</v>
      </c>
      <c r="D27" s="63">
        <v>1584.4</v>
      </c>
      <c r="E27" s="63">
        <v>1469.3</v>
      </c>
      <c r="F27" s="63">
        <v>1264.8</v>
      </c>
      <c r="G27" s="63">
        <v>1894.4</v>
      </c>
      <c r="H27" s="63">
        <v>1298.5</v>
      </c>
      <c r="I27" s="63">
        <v>1076</v>
      </c>
      <c r="J27" s="63">
        <v>1864.3</v>
      </c>
      <c r="K27" s="63">
        <v>1564.5</v>
      </c>
      <c r="L27" s="63">
        <f t="shared" si="0"/>
        <v>119.16267178012143</v>
      </c>
      <c r="M27" s="63">
        <v>1708.2</v>
      </c>
      <c r="N27" s="63">
        <v>1580.9</v>
      </c>
      <c r="O27" s="63">
        <f t="shared" si="1"/>
        <v>108.05237522929976</v>
      </c>
      <c r="P27" s="63">
        <v>1309.8</v>
      </c>
      <c r="Q27" s="63">
        <v>1580.9</v>
      </c>
      <c r="R27" s="63">
        <f t="shared" si="2"/>
        <v>82.851540261876139</v>
      </c>
      <c r="S27" s="63">
        <v>1735.3</v>
      </c>
      <c r="T27" s="63">
        <v>1580.9</v>
      </c>
      <c r="U27" s="63">
        <f t="shared" si="3"/>
        <v>109.76658865203363</v>
      </c>
      <c r="V27" s="63">
        <v>1287.5</v>
      </c>
      <c r="W27" s="63">
        <v>1580.9</v>
      </c>
      <c r="X27" s="63">
        <f t="shared" si="4"/>
        <v>81.440951356822055</v>
      </c>
      <c r="Y27" s="63">
        <v>1247.8</v>
      </c>
      <c r="Z27" s="63">
        <v>1580.9</v>
      </c>
      <c r="AA27" s="63">
        <f t="shared" si="5"/>
        <v>78.929723575178684</v>
      </c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</row>
    <row r="28" spans="1:128" s="2" customFormat="1">
      <c r="A28" s="14" t="s">
        <v>10</v>
      </c>
      <c r="B28" s="61">
        <v>471.8</v>
      </c>
      <c r="C28" s="61">
        <v>720.7</v>
      </c>
      <c r="D28" s="61">
        <v>524</v>
      </c>
      <c r="E28" s="61">
        <v>586.9</v>
      </c>
      <c r="F28" s="61">
        <v>377.1</v>
      </c>
      <c r="G28" s="61">
        <v>479.9</v>
      </c>
      <c r="H28" s="62">
        <v>633</v>
      </c>
      <c r="I28" s="62">
        <v>350.4</v>
      </c>
      <c r="J28" s="62">
        <v>598.1</v>
      </c>
      <c r="K28" s="62">
        <v>563.5</v>
      </c>
      <c r="L28" s="62">
        <f t="shared" si="0"/>
        <v>106.14019520851818</v>
      </c>
      <c r="M28" s="62">
        <v>433</v>
      </c>
      <c r="N28" s="62">
        <v>562.79999999999995</v>
      </c>
      <c r="O28" s="62">
        <f t="shared" si="1"/>
        <v>76.936744847192614</v>
      </c>
      <c r="P28" s="62">
        <v>313.60000000000002</v>
      </c>
      <c r="Q28" s="62">
        <v>562.79999999999995</v>
      </c>
      <c r="R28" s="62">
        <f t="shared" si="2"/>
        <v>55.72139303482588</v>
      </c>
      <c r="S28" s="62">
        <v>461.3</v>
      </c>
      <c r="T28" s="62">
        <v>562.79999999999995</v>
      </c>
      <c r="U28" s="62">
        <f t="shared" si="3"/>
        <v>81.965174129353244</v>
      </c>
      <c r="V28" s="62">
        <v>305.5</v>
      </c>
      <c r="W28" s="62">
        <v>562.79999999999995</v>
      </c>
      <c r="X28" s="62">
        <f t="shared" si="4"/>
        <v>54.282160625444206</v>
      </c>
      <c r="Y28" s="62">
        <v>437.8</v>
      </c>
      <c r="Z28" s="62">
        <v>562.79999999999995</v>
      </c>
      <c r="AA28" s="62">
        <f t="shared" si="5"/>
        <v>77.789623312011386</v>
      </c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</row>
    <row r="29" spans="1:128">
      <c r="A29" s="14" t="s">
        <v>11</v>
      </c>
      <c r="B29" s="63">
        <v>446.1</v>
      </c>
      <c r="C29" s="63">
        <v>645.1</v>
      </c>
      <c r="D29" s="63">
        <v>445.1</v>
      </c>
      <c r="E29" s="63">
        <v>603.5</v>
      </c>
      <c r="F29" s="63">
        <v>544.6</v>
      </c>
      <c r="G29" s="63">
        <v>494.3</v>
      </c>
      <c r="H29" s="63">
        <v>708.7</v>
      </c>
      <c r="I29" s="63">
        <v>403.8</v>
      </c>
      <c r="J29" s="63">
        <v>501.1</v>
      </c>
      <c r="K29" s="63">
        <v>641.6</v>
      </c>
      <c r="L29" s="63">
        <f t="shared" si="0"/>
        <v>78.10162094763092</v>
      </c>
      <c r="M29" s="63">
        <v>533.6</v>
      </c>
      <c r="N29" s="63">
        <v>635.9</v>
      </c>
      <c r="O29" s="63">
        <f t="shared" si="1"/>
        <v>83.912564868690055</v>
      </c>
      <c r="P29" s="63">
        <v>338.9</v>
      </c>
      <c r="Q29" s="63">
        <v>635.9</v>
      </c>
      <c r="R29" s="63">
        <f t="shared" si="2"/>
        <v>53.29454316716464</v>
      </c>
      <c r="S29" s="63">
        <v>586.60000000000014</v>
      </c>
      <c r="T29" s="63">
        <v>635.9</v>
      </c>
      <c r="U29" s="63">
        <f t="shared" si="3"/>
        <v>92.247208680610186</v>
      </c>
      <c r="V29" s="63">
        <v>382.9</v>
      </c>
      <c r="W29" s="63">
        <v>635.9</v>
      </c>
      <c r="X29" s="63">
        <f t="shared" si="4"/>
        <v>60.213870105362474</v>
      </c>
      <c r="Y29" s="63">
        <v>512.6</v>
      </c>
      <c r="Z29" s="63">
        <v>635.9</v>
      </c>
      <c r="AA29" s="63">
        <f t="shared" si="5"/>
        <v>80.610158830004721</v>
      </c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</row>
    <row r="30" spans="1:128" s="2" customFormat="1">
      <c r="A30" s="14" t="s">
        <v>12</v>
      </c>
      <c r="B30" s="61">
        <v>1075.5</v>
      </c>
      <c r="C30" s="61">
        <v>1268.9000000000001</v>
      </c>
      <c r="D30" s="61">
        <v>766.4</v>
      </c>
      <c r="E30" s="61">
        <v>996.4</v>
      </c>
      <c r="F30" s="61">
        <v>895.8</v>
      </c>
      <c r="G30" s="61">
        <v>862.5</v>
      </c>
      <c r="H30" s="62">
        <v>1048.9000000000001</v>
      </c>
      <c r="I30" s="62">
        <v>805.7</v>
      </c>
      <c r="J30" s="62">
        <v>1227.9000000000001</v>
      </c>
      <c r="K30" s="62">
        <v>1323.7</v>
      </c>
      <c r="L30" s="62">
        <f t="shared" si="0"/>
        <v>92.762710583969181</v>
      </c>
      <c r="M30" s="62">
        <v>1051.8</v>
      </c>
      <c r="N30" s="62">
        <v>1373.9</v>
      </c>
      <c r="O30" s="62">
        <f t="shared" si="1"/>
        <v>76.555790086614735</v>
      </c>
      <c r="P30" s="62">
        <v>1035</v>
      </c>
      <c r="Q30" s="62">
        <v>1373.9</v>
      </c>
      <c r="R30" s="62">
        <f t="shared" si="2"/>
        <v>75.332993667661398</v>
      </c>
      <c r="S30" s="62">
        <v>1217.1000000000001</v>
      </c>
      <c r="T30" s="62">
        <v>1373.9</v>
      </c>
      <c r="U30" s="62">
        <f t="shared" si="3"/>
        <v>88.58723342310212</v>
      </c>
      <c r="V30" s="62">
        <v>1019.9</v>
      </c>
      <c r="W30" s="62">
        <v>1373.9</v>
      </c>
      <c r="X30" s="62">
        <f t="shared" si="4"/>
        <v>74.233932600625948</v>
      </c>
      <c r="Y30" s="62">
        <v>1222.3999999999999</v>
      </c>
      <c r="Z30" s="62">
        <v>1373.9</v>
      </c>
      <c r="AA30" s="62">
        <f t="shared" si="5"/>
        <v>88.972996579081425</v>
      </c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</row>
    <row r="31" spans="1:128">
      <c r="A31" s="14" t="s">
        <v>13</v>
      </c>
      <c r="B31" s="63">
        <v>750.5</v>
      </c>
      <c r="C31" s="63">
        <v>1106.0999999999999</v>
      </c>
      <c r="D31" s="63">
        <v>916.1</v>
      </c>
      <c r="E31" s="63">
        <v>1309.8</v>
      </c>
      <c r="F31" s="63">
        <v>1477.3</v>
      </c>
      <c r="G31" s="63">
        <v>1037.9000000000001</v>
      </c>
      <c r="H31" s="63">
        <v>1087.2</v>
      </c>
      <c r="I31" s="63">
        <v>872.6</v>
      </c>
      <c r="J31" s="63">
        <v>1257.5999999999999</v>
      </c>
      <c r="K31" s="63">
        <v>1234.3</v>
      </c>
      <c r="L31" s="63">
        <f t="shared" si="0"/>
        <v>101.88770963299037</v>
      </c>
      <c r="M31" s="63">
        <v>1122.0999999999999</v>
      </c>
      <c r="N31" s="63">
        <v>1205.3</v>
      </c>
      <c r="O31" s="63">
        <f t="shared" si="1"/>
        <v>93.097154235460039</v>
      </c>
      <c r="P31" s="63">
        <v>1116.7</v>
      </c>
      <c r="Q31" s="63">
        <v>1205.3000000000002</v>
      </c>
      <c r="R31" s="63">
        <f t="shared" si="2"/>
        <v>92.649132995934607</v>
      </c>
      <c r="S31" s="63">
        <v>1193.7000000000003</v>
      </c>
      <c r="T31" s="63">
        <v>1205.3000000000002</v>
      </c>
      <c r="U31" s="63">
        <f t="shared" si="3"/>
        <v>99.037584003982417</v>
      </c>
      <c r="V31" s="63">
        <v>1278.6000000000001</v>
      </c>
      <c r="W31" s="63">
        <v>1205.3000000000002</v>
      </c>
      <c r="X31" s="63">
        <f t="shared" si="4"/>
        <v>106.08147349207667</v>
      </c>
      <c r="Y31" s="63">
        <v>1572.8999999999999</v>
      </c>
      <c r="Z31" s="63">
        <v>1205.3000000000002</v>
      </c>
      <c r="AA31" s="63">
        <f t="shared" si="5"/>
        <v>130.49863104621252</v>
      </c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</row>
    <row r="32" spans="1:128" s="2" customFormat="1">
      <c r="A32" s="14" t="s">
        <v>14</v>
      </c>
      <c r="B32" s="61">
        <v>118.9</v>
      </c>
      <c r="C32" s="61">
        <v>386.7</v>
      </c>
      <c r="D32" s="61">
        <v>190.3</v>
      </c>
      <c r="E32" s="61">
        <v>260.3</v>
      </c>
      <c r="F32" s="61">
        <v>362.4</v>
      </c>
      <c r="G32" s="61">
        <v>282.2</v>
      </c>
      <c r="H32" s="62">
        <v>309.7</v>
      </c>
      <c r="I32" s="62">
        <v>166.6</v>
      </c>
      <c r="J32" s="62">
        <v>473.2</v>
      </c>
      <c r="K32" s="62">
        <v>296.39999999999998</v>
      </c>
      <c r="L32" s="62">
        <f t="shared" si="0"/>
        <v>159.64912280701756</v>
      </c>
      <c r="M32" s="62">
        <v>426.7</v>
      </c>
      <c r="N32" s="62">
        <v>299.2</v>
      </c>
      <c r="O32" s="62">
        <f t="shared" si="1"/>
        <v>142.61363636363637</v>
      </c>
      <c r="P32" s="62">
        <v>318.3</v>
      </c>
      <c r="Q32" s="62">
        <v>299.2</v>
      </c>
      <c r="R32" s="62">
        <f t="shared" si="2"/>
        <v>106.3836898395722</v>
      </c>
      <c r="S32" s="62">
        <v>389.5</v>
      </c>
      <c r="T32" s="62">
        <v>299.2</v>
      </c>
      <c r="U32" s="62">
        <f t="shared" si="3"/>
        <v>130.18048128342247</v>
      </c>
      <c r="V32" s="62">
        <v>302.39999999999998</v>
      </c>
      <c r="W32" s="62">
        <v>299.2</v>
      </c>
      <c r="X32" s="62">
        <f t="shared" si="4"/>
        <v>101.06951871657755</v>
      </c>
      <c r="Y32" s="62">
        <v>458.50000000000006</v>
      </c>
      <c r="Z32" s="62">
        <v>299.2</v>
      </c>
      <c r="AA32" s="62">
        <f t="shared" si="5"/>
        <v>153.2419786096257</v>
      </c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</row>
    <row r="33" spans="1:128">
      <c r="A33" s="14" t="s">
        <v>15</v>
      </c>
      <c r="B33" s="63">
        <v>307.2</v>
      </c>
      <c r="C33" s="63">
        <v>629.70000000000005</v>
      </c>
      <c r="D33" s="63">
        <v>627.5</v>
      </c>
      <c r="E33" s="63">
        <v>617.4</v>
      </c>
      <c r="F33" s="63">
        <v>711.6</v>
      </c>
      <c r="G33" s="63">
        <v>553.5</v>
      </c>
      <c r="H33" s="63">
        <v>627.1</v>
      </c>
      <c r="I33" s="63">
        <v>460.6</v>
      </c>
      <c r="J33" s="63">
        <v>741.3</v>
      </c>
      <c r="K33" s="63">
        <v>684.7</v>
      </c>
      <c r="L33" s="63">
        <f t="shared" si="0"/>
        <v>108.2663940411859</v>
      </c>
      <c r="M33" s="63">
        <v>849.1</v>
      </c>
      <c r="N33" s="63">
        <v>671.3</v>
      </c>
      <c r="O33" s="63">
        <f t="shared" si="1"/>
        <v>126.48592283628781</v>
      </c>
      <c r="P33" s="63">
        <v>695.8</v>
      </c>
      <c r="Q33" s="63">
        <v>671.3</v>
      </c>
      <c r="R33" s="63">
        <f t="shared" si="2"/>
        <v>103.64963503649636</v>
      </c>
      <c r="S33" s="63">
        <v>834.79999999999984</v>
      </c>
      <c r="T33" s="63">
        <v>671.3</v>
      </c>
      <c r="U33" s="63">
        <f t="shared" si="3"/>
        <v>124.35572769253685</v>
      </c>
      <c r="V33" s="63">
        <v>683.00000000000011</v>
      </c>
      <c r="W33" s="63">
        <v>671.3</v>
      </c>
      <c r="X33" s="63">
        <f t="shared" si="4"/>
        <v>101.74288693579625</v>
      </c>
      <c r="Y33" s="63">
        <v>650.4</v>
      </c>
      <c r="Z33" s="63">
        <v>671.3</v>
      </c>
      <c r="AA33" s="63">
        <f t="shared" si="5"/>
        <v>96.886637866825566</v>
      </c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</row>
    <row r="34" spans="1:128" s="2" customFormat="1">
      <c r="A34" s="14" t="s">
        <v>16</v>
      </c>
      <c r="B34" s="61">
        <v>754.7</v>
      </c>
      <c r="C34" s="61">
        <v>1011</v>
      </c>
      <c r="D34" s="61">
        <v>839.7</v>
      </c>
      <c r="E34" s="61">
        <v>784.4</v>
      </c>
      <c r="F34" s="61">
        <v>1140.5999999999999</v>
      </c>
      <c r="G34" s="61">
        <v>887.8</v>
      </c>
      <c r="H34" s="62">
        <v>747.7</v>
      </c>
      <c r="I34" s="62">
        <v>797.2</v>
      </c>
      <c r="J34" s="62">
        <v>817.9</v>
      </c>
      <c r="K34" s="62">
        <v>987.6</v>
      </c>
      <c r="L34" s="62">
        <f t="shared" si="0"/>
        <v>82.816929931146205</v>
      </c>
      <c r="M34" s="62">
        <v>1062.3</v>
      </c>
      <c r="N34" s="62">
        <v>956.3</v>
      </c>
      <c r="O34" s="62">
        <f t="shared" si="1"/>
        <v>111.08438774443165</v>
      </c>
      <c r="P34" s="62">
        <v>1012.4</v>
      </c>
      <c r="Q34" s="62">
        <v>956.3</v>
      </c>
      <c r="R34" s="62">
        <f t="shared" si="2"/>
        <v>105.86635992889262</v>
      </c>
      <c r="S34" s="62">
        <v>1396.2000000000003</v>
      </c>
      <c r="T34" s="62">
        <v>956.3</v>
      </c>
      <c r="U34" s="62">
        <f t="shared" si="3"/>
        <v>146.00020913939144</v>
      </c>
      <c r="V34" s="62">
        <v>864.8</v>
      </c>
      <c r="W34" s="62">
        <v>956.3</v>
      </c>
      <c r="X34" s="62">
        <f t="shared" si="4"/>
        <v>90.431872843250034</v>
      </c>
      <c r="Y34" s="62">
        <v>1045.3999999999999</v>
      </c>
      <c r="Z34" s="62">
        <v>956.3</v>
      </c>
      <c r="AA34" s="62">
        <f t="shared" si="5"/>
        <v>109.31715988706472</v>
      </c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</row>
    <row r="35" spans="1:128">
      <c r="A35" s="14" t="s">
        <v>22</v>
      </c>
      <c r="B35" s="63">
        <v>1075.7</v>
      </c>
      <c r="C35" s="63">
        <v>1532.5</v>
      </c>
      <c r="D35" s="63">
        <v>946.8</v>
      </c>
      <c r="E35" s="63">
        <v>1408.4</v>
      </c>
      <c r="F35" s="63">
        <v>1007.6</v>
      </c>
      <c r="G35" s="63">
        <v>864.1</v>
      </c>
      <c r="H35" s="63">
        <v>989.8</v>
      </c>
      <c r="I35" s="63">
        <v>910.5</v>
      </c>
      <c r="J35" s="63">
        <v>966.3</v>
      </c>
      <c r="K35" s="63">
        <v>1220.4000000000001</v>
      </c>
      <c r="L35" s="63">
        <f t="shared" si="0"/>
        <v>79.178957718780723</v>
      </c>
      <c r="M35" s="63">
        <v>1220.7</v>
      </c>
      <c r="N35" s="63">
        <v>1169.4000000000001</v>
      </c>
      <c r="O35" s="63">
        <f t="shared" si="1"/>
        <v>104.38686505900461</v>
      </c>
      <c r="P35" s="63">
        <v>1096.8999999999999</v>
      </c>
      <c r="Q35" s="63">
        <v>1169.4000000000001</v>
      </c>
      <c r="R35" s="63">
        <f t="shared" si="2"/>
        <v>93.800239439028545</v>
      </c>
      <c r="S35" s="63">
        <v>1521.9</v>
      </c>
      <c r="T35" s="63">
        <v>1169.4000000000001</v>
      </c>
      <c r="U35" s="63">
        <f t="shared" si="3"/>
        <v>130.14366341713699</v>
      </c>
      <c r="V35" s="63">
        <v>925</v>
      </c>
      <c r="W35" s="63">
        <v>1169.4000000000001</v>
      </c>
      <c r="X35" s="63">
        <f t="shared" si="4"/>
        <v>79.100393364118347</v>
      </c>
      <c r="Y35" s="63">
        <v>943.40000000000009</v>
      </c>
      <c r="Z35" s="63">
        <v>1169.4000000000001</v>
      </c>
      <c r="AA35" s="63">
        <f t="shared" si="5"/>
        <v>80.67384983752352</v>
      </c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</row>
    <row r="36" spans="1:128" s="2" customFormat="1">
      <c r="A36" s="14" t="s">
        <v>34</v>
      </c>
      <c r="B36" s="61">
        <v>705.4</v>
      </c>
      <c r="C36" s="61">
        <v>1259.4000000000001</v>
      </c>
      <c r="D36" s="61">
        <v>1004.2</v>
      </c>
      <c r="E36" s="61">
        <v>1385.4</v>
      </c>
      <c r="F36" s="61">
        <v>1458</v>
      </c>
      <c r="G36" s="61">
        <v>1158.8</v>
      </c>
      <c r="H36" s="62">
        <v>932.5</v>
      </c>
      <c r="I36" s="62">
        <v>649.4</v>
      </c>
      <c r="J36" s="62">
        <v>1059.8</v>
      </c>
      <c r="K36" s="62">
        <v>954.3</v>
      </c>
      <c r="L36" s="62">
        <f t="shared" si="0"/>
        <v>111.05522372419574</v>
      </c>
      <c r="M36" s="62">
        <v>903.9</v>
      </c>
      <c r="N36" s="62">
        <v>943.4</v>
      </c>
      <c r="O36" s="62">
        <f t="shared" si="1"/>
        <v>95.813016747933005</v>
      </c>
      <c r="P36" s="62">
        <v>652.00000000000011</v>
      </c>
      <c r="Q36" s="62">
        <v>943.40000000000009</v>
      </c>
      <c r="R36" s="62">
        <f t="shared" si="2"/>
        <v>69.111723553105804</v>
      </c>
      <c r="S36" s="62">
        <v>1250.6000000000001</v>
      </c>
      <c r="T36" s="62">
        <v>943.40000000000009</v>
      </c>
      <c r="U36" s="62">
        <f t="shared" si="3"/>
        <v>132.56306974772102</v>
      </c>
      <c r="V36" s="62">
        <v>792.30000000000007</v>
      </c>
      <c r="W36" s="62">
        <v>943.40000000000009</v>
      </c>
      <c r="X36" s="62">
        <f t="shared" si="4"/>
        <v>83.983464066143725</v>
      </c>
      <c r="Y36" s="62">
        <v>677.40000000000009</v>
      </c>
      <c r="Z36" s="62">
        <v>943.40000000000009</v>
      </c>
      <c r="AA36" s="62">
        <f t="shared" si="5"/>
        <v>71.804112783548874</v>
      </c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</row>
    <row r="37" spans="1:128">
      <c r="A37" s="14" t="s">
        <v>35</v>
      </c>
      <c r="B37" s="63">
        <v>402.7</v>
      </c>
      <c r="C37" s="63">
        <v>733.1</v>
      </c>
      <c r="D37" s="63">
        <v>498.3</v>
      </c>
      <c r="E37" s="63">
        <v>638.6</v>
      </c>
      <c r="F37" s="63">
        <v>702.9</v>
      </c>
      <c r="G37" s="63">
        <v>892.1</v>
      </c>
      <c r="H37" s="63">
        <v>572.4</v>
      </c>
      <c r="I37" s="63">
        <v>616.9</v>
      </c>
      <c r="J37" s="63">
        <v>1073.9000000000001</v>
      </c>
      <c r="K37" s="63">
        <v>519.20000000000005</v>
      </c>
      <c r="L37" s="63">
        <f t="shared" si="0"/>
        <v>206.83744221879815</v>
      </c>
      <c r="M37" s="63">
        <v>725</v>
      </c>
      <c r="N37" s="63">
        <v>507</v>
      </c>
      <c r="O37" s="63">
        <f t="shared" si="1"/>
        <v>142.99802761341223</v>
      </c>
      <c r="P37" s="63">
        <v>315.3</v>
      </c>
      <c r="Q37" s="63">
        <v>507.00000000000006</v>
      </c>
      <c r="R37" s="63">
        <f t="shared" si="2"/>
        <v>62.189349112426029</v>
      </c>
      <c r="S37" s="63">
        <v>823.9</v>
      </c>
      <c r="T37" s="63">
        <v>507.00000000000006</v>
      </c>
      <c r="U37" s="63">
        <f t="shared" si="3"/>
        <v>162.5049309664694</v>
      </c>
      <c r="V37" s="63">
        <v>467.79999999999995</v>
      </c>
      <c r="W37" s="63">
        <v>507.00000000000006</v>
      </c>
      <c r="X37" s="63">
        <f t="shared" si="4"/>
        <v>92.268244575936862</v>
      </c>
      <c r="Y37" s="63">
        <v>516.29999999999995</v>
      </c>
      <c r="Z37" s="63">
        <v>507.00000000000006</v>
      </c>
      <c r="AA37" s="63">
        <f t="shared" si="5"/>
        <v>101.8343195266272</v>
      </c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</row>
    <row r="38" spans="1:128" s="2" customFormat="1">
      <c r="A38" s="14" t="s">
        <v>36</v>
      </c>
      <c r="B38" s="61">
        <v>2324.1999999999998</v>
      </c>
      <c r="C38" s="61">
        <v>2828.5</v>
      </c>
      <c r="D38" s="61">
        <v>2911.7</v>
      </c>
      <c r="E38" s="61">
        <v>3557.5</v>
      </c>
      <c r="F38" s="61">
        <v>3378.9</v>
      </c>
      <c r="G38" s="61">
        <v>3401.1</v>
      </c>
      <c r="H38" s="62">
        <v>3051.6</v>
      </c>
      <c r="I38" s="62">
        <v>2738.3</v>
      </c>
      <c r="J38" s="62">
        <v>3749.4</v>
      </c>
      <c r="K38" s="62">
        <v>2975.7</v>
      </c>
      <c r="L38" s="62">
        <f t="shared" si="0"/>
        <v>126.00060489968747</v>
      </c>
      <c r="M38" s="62">
        <v>3842.4</v>
      </c>
      <c r="N38" s="62">
        <v>3100.2</v>
      </c>
      <c r="O38" s="62">
        <f t="shared" si="1"/>
        <v>123.94039094251985</v>
      </c>
      <c r="P38" s="62">
        <v>2993.8999999999996</v>
      </c>
      <c r="Q38" s="62">
        <v>3100.5</v>
      </c>
      <c r="R38" s="62">
        <f t="shared" si="2"/>
        <v>96.56184486373165</v>
      </c>
      <c r="S38" s="62">
        <v>3684.9</v>
      </c>
      <c r="T38" s="62">
        <v>3100.2000000000003</v>
      </c>
      <c r="U38" s="62">
        <f t="shared" si="3"/>
        <v>118.86007354364234</v>
      </c>
      <c r="V38" s="62" t="s">
        <v>72</v>
      </c>
      <c r="W38" s="62" t="s">
        <v>73</v>
      </c>
      <c r="X38" s="62">
        <f>(2913.3)/3100.2*100</f>
        <v>93.971356686665388</v>
      </c>
      <c r="Y38" s="62">
        <v>2191.6000000000004</v>
      </c>
      <c r="Z38" s="62">
        <v>3100.2000000000003</v>
      </c>
      <c r="AA38" s="62">
        <f t="shared" si="5"/>
        <v>70.692213405586742</v>
      </c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</row>
    <row r="39" spans="1:128">
      <c r="A39" s="14" t="s">
        <v>37</v>
      </c>
      <c r="B39" s="63">
        <v>711.7</v>
      </c>
      <c r="C39" s="63">
        <v>740.3</v>
      </c>
      <c r="D39" s="63">
        <v>883.4</v>
      </c>
      <c r="E39" s="63">
        <v>1101.5999999999999</v>
      </c>
      <c r="F39" s="63">
        <v>1180.8</v>
      </c>
      <c r="G39" s="63">
        <v>921.5</v>
      </c>
      <c r="H39" s="63">
        <v>858.8</v>
      </c>
      <c r="I39" s="63">
        <v>918.1</v>
      </c>
      <c r="J39" s="63">
        <v>1006.3</v>
      </c>
      <c r="K39" s="63">
        <v>850.1</v>
      </c>
      <c r="L39" s="63">
        <f t="shared" si="0"/>
        <v>118.37430890483472</v>
      </c>
      <c r="M39" s="63">
        <v>842.9</v>
      </c>
      <c r="N39" s="63">
        <v>876.8</v>
      </c>
      <c r="O39" s="63">
        <f t="shared" si="1"/>
        <v>96.133667883211686</v>
      </c>
      <c r="P39" s="63">
        <v>664.2</v>
      </c>
      <c r="Q39" s="63">
        <v>876.80000000000007</v>
      </c>
      <c r="R39" s="63">
        <f t="shared" si="2"/>
        <v>75.752737226277361</v>
      </c>
      <c r="S39" s="63">
        <v>962.5</v>
      </c>
      <c r="T39" s="63">
        <v>876.80000000000007</v>
      </c>
      <c r="U39" s="63">
        <f t="shared" si="3"/>
        <v>109.77417883211677</v>
      </c>
      <c r="V39" s="63">
        <v>838</v>
      </c>
      <c r="W39" s="63">
        <v>876.80000000000007</v>
      </c>
      <c r="X39" s="63">
        <f t="shared" si="4"/>
        <v>95.574817518248167</v>
      </c>
      <c r="Y39" s="63">
        <v>629.20000000000005</v>
      </c>
      <c r="Z39" s="63">
        <v>876.80000000000007</v>
      </c>
      <c r="AA39" s="63">
        <f t="shared" si="5"/>
        <v>71.760948905109487</v>
      </c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</row>
    <row r="40" spans="1:128" s="2" customFormat="1">
      <c r="A40" s="14" t="s">
        <v>38</v>
      </c>
      <c r="B40" s="61">
        <v>704.8</v>
      </c>
      <c r="C40" s="61">
        <v>645.20000000000005</v>
      </c>
      <c r="D40" s="61">
        <v>676.5</v>
      </c>
      <c r="E40" s="61">
        <v>864.3</v>
      </c>
      <c r="F40" s="61">
        <v>819.3</v>
      </c>
      <c r="G40" s="61">
        <v>625.6</v>
      </c>
      <c r="H40" s="62">
        <v>651.1</v>
      </c>
      <c r="I40" s="62">
        <v>687.5</v>
      </c>
      <c r="J40" s="62">
        <v>1039.4000000000001</v>
      </c>
      <c r="K40" s="62">
        <v>846.3</v>
      </c>
      <c r="L40" s="62">
        <f t="shared" si="0"/>
        <v>122.81696797825832</v>
      </c>
      <c r="M40" s="62">
        <v>685.7</v>
      </c>
      <c r="N40" s="62">
        <v>821.6</v>
      </c>
      <c r="O40" s="62">
        <f t="shared" si="1"/>
        <v>83.459104186952288</v>
      </c>
      <c r="P40" s="62">
        <v>538.20000000000005</v>
      </c>
      <c r="Q40" s="62">
        <v>821.6</v>
      </c>
      <c r="R40" s="62">
        <f t="shared" si="2"/>
        <v>65.506329113924053</v>
      </c>
      <c r="S40" s="62">
        <v>887.9</v>
      </c>
      <c r="T40" s="62">
        <v>821.6</v>
      </c>
      <c r="U40" s="62">
        <f t="shared" si="3"/>
        <v>108.06962025316456</v>
      </c>
      <c r="V40" s="62">
        <v>548.9</v>
      </c>
      <c r="W40" s="62">
        <v>821.6</v>
      </c>
      <c r="X40" s="62">
        <f t="shared" si="4"/>
        <v>66.808666017526775</v>
      </c>
      <c r="Y40" s="62">
        <v>532.9</v>
      </c>
      <c r="Z40" s="62">
        <v>821.6</v>
      </c>
      <c r="AA40" s="62">
        <f t="shared" si="5"/>
        <v>64.861246348588125</v>
      </c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</row>
    <row r="41" spans="1:128">
      <c r="A41" s="14" t="s">
        <v>39</v>
      </c>
      <c r="B41" s="63">
        <v>1045.4000000000001</v>
      </c>
      <c r="C41" s="63">
        <v>1033.0999999999999</v>
      </c>
      <c r="D41" s="63">
        <v>796.3</v>
      </c>
      <c r="E41" s="63">
        <v>1257.7</v>
      </c>
      <c r="F41" s="63">
        <v>1276.5</v>
      </c>
      <c r="G41" s="63">
        <v>1135.8</v>
      </c>
      <c r="H41" s="63">
        <v>855.7</v>
      </c>
      <c r="I41" s="63">
        <v>804.2</v>
      </c>
      <c r="J41" s="63">
        <v>1355.2</v>
      </c>
      <c r="K41" s="63">
        <v>1103.3</v>
      </c>
      <c r="L41" s="63">
        <f t="shared" si="0"/>
        <v>122.83150548354935</v>
      </c>
      <c r="M41" s="63">
        <v>958.5</v>
      </c>
      <c r="N41" s="63">
        <v>1084.5</v>
      </c>
      <c r="O41" s="63">
        <f t="shared" si="1"/>
        <v>88.38174273858921</v>
      </c>
      <c r="P41" s="63">
        <v>1090.1999999999998</v>
      </c>
      <c r="Q41" s="63">
        <v>1084.5</v>
      </c>
      <c r="R41" s="63">
        <f t="shared" si="2"/>
        <v>100.52558782849236</v>
      </c>
      <c r="S41" s="63">
        <v>1520.2</v>
      </c>
      <c r="T41" s="63">
        <v>1084.5</v>
      </c>
      <c r="U41" s="63">
        <f t="shared" si="3"/>
        <v>140.17519594283081</v>
      </c>
      <c r="V41" s="63">
        <v>918.99999999999989</v>
      </c>
      <c r="W41" s="63">
        <v>1084.5</v>
      </c>
      <c r="X41" s="63">
        <f t="shared" si="4"/>
        <v>84.739511295527876</v>
      </c>
      <c r="Y41" s="63">
        <v>993.6</v>
      </c>
      <c r="Z41" s="63">
        <v>1084.5</v>
      </c>
      <c r="AA41" s="63">
        <f t="shared" si="5"/>
        <v>91.61825726141079</v>
      </c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</row>
    <row r="42" spans="1:128" s="2" customFormat="1">
      <c r="A42" s="14" t="s">
        <v>40</v>
      </c>
      <c r="B42" s="61" t="s">
        <v>23</v>
      </c>
      <c r="C42" s="61">
        <v>1702.7</v>
      </c>
      <c r="D42" s="61">
        <v>1174.3</v>
      </c>
      <c r="E42" s="61">
        <v>1305.0999999999999</v>
      </c>
      <c r="F42" s="61">
        <v>1231.5</v>
      </c>
      <c r="G42" s="61">
        <v>1244.0999999999999</v>
      </c>
      <c r="H42" s="62">
        <v>1144</v>
      </c>
      <c r="I42" s="62">
        <v>859.7</v>
      </c>
      <c r="J42" s="62">
        <v>1147.8</v>
      </c>
      <c r="K42" s="62">
        <v>1363.3</v>
      </c>
      <c r="L42" s="62">
        <f t="shared" si="0"/>
        <v>84.192767549328835</v>
      </c>
      <c r="M42" s="62">
        <v>1313</v>
      </c>
      <c r="N42" s="62">
        <v>1290.7</v>
      </c>
      <c r="O42" s="62">
        <f t="shared" si="1"/>
        <v>101.72774463469435</v>
      </c>
      <c r="P42" s="62">
        <v>1366.8000000000002</v>
      </c>
      <c r="Q42" s="62">
        <v>1290.6999999999998</v>
      </c>
      <c r="R42" s="62">
        <f t="shared" si="2"/>
        <v>105.89602541256686</v>
      </c>
      <c r="S42" s="62">
        <v>1418.3999999999996</v>
      </c>
      <c r="T42" s="62">
        <v>1290.6999999999998</v>
      </c>
      <c r="U42" s="62">
        <f t="shared" si="3"/>
        <v>109.89385604710623</v>
      </c>
      <c r="V42" s="62">
        <v>1274.8</v>
      </c>
      <c r="W42" s="62">
        <v>1290.6999999999998</v>
      </c>
      <c r="X42" s="62">
        <f t="shared" si="4"/>
        <v>98.768110327729147</v>
      </c>
      <c r="Y42" s="62">
        <v>1135.9000000000001</v>
      </c>
      <c r="Z42" s="62">
        <v>1290.6999999999998</v>
      </c>
      <c r="AA42" s="62">
        <f t="shared" si="5"/>
        <v>88.006508096381836</v>
      </c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</row>
    <row r="43" spans="1:128">
      <c r="A43" s="14" t="s">
        <v>24</v>
      </c>
      <c r="B43" s="63">
        <v>757.3</v>
      </c>
      <c r="C43" s="63">
        <v>1118.5999999999999</v>
      </c>
      <c r="D43" s="63">
        <v>933.7</v>
      </c>
      <c r="E43" s="63">
        <v>1238.9000000000001</v>
      </c>
      <c r="F43" s="63">
        <v>1067.0999999999999</v>
      </c>
      <c r="G43" s="63">
        <v>1093.9000000000001</v>
      </c>
      <c r="H43" s="63">
        <v>1057.0999999999999</v>
      </c>
      <c r="I43" s="63">
        <v>745</v>
      </c>
      <c r="J43" s="63">
        <v>1624.9</v>
      </c>
      <c r="K43" s="63">
        <v>1011.3</v>
      </c>
      <c r="L43" s="63">
        <f t="shared" si="0"/>
        <v>160.67437951151985</v>
      </c>
      <c r="M43" s="63">
        <v>835.5</v>
      </c>
      <c r="N43" s="63">
        <v>1024.4000000000001</v>
      </c>
      <c r="O43" s="63">
        <f t="shared" si="1"/>
        <v>81.559937524404518</v>
      </c>
      <c r="P43" s="63">
        <v>1183.4000000000001</v>
      </c>
      <c r="Q43" s="63">
        <v>1024.2</v>
      </c>
      <c r="R43" s="63">
        <f t="shared" si="2"/>
        <v>115.54383909392698</v>
      </c>
      <c r="S43" s="63">
        <v>1081.8</v>
      </c>
      <c r="T43" s="63">
        <v>1024.2</v>
      </c>
      <c r="U43" s="63">
        <f t="shared" si="3"/>
        <v>105.62390158172231</v>
      </c>
      <c r="V43" s="63">
        <v>777.5</v>
      </c>
      <c r="W43" s="63">
        <v>1024.2</v>
      </c>
      <c r="X43" s="63">
        <f t="shared" si="4"/>
        <v>75.912907635227484</v>
      </c>
      <c r="Y43" s="63">
        <v>984.8</v>
      </c>
      <c r="Z43" s="63">
        <v>1024.2</v>
      </c>
      <c r="AA43" s="63">
        <f t="shared" si="5"/>
        <v>96.153095098613534</v>
      </c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</row>
    <row r="44" spans="1:128" s="2" customFormat="1">
      <c r="A44" s="14" t="s">
        <v>25</v>
      </c>
      <c r="B44" s="61">
        <v>767.7</v>
      </c>
      <c r="C44" s="61">
        <v>1006.7</v>
      </c>
      <c r="D44" s="61">
        <v>761.7</v>
      </c>
      <c r="E44" s="61">
        <v>1230.8</v>
      </c>
      <c r="F44" s="61">
        <v>1044.5999999999999</v>
      </c>
      <c r="G44" s="61">
        <v>902.6</v>
      </c>
      <c r="H44" s="62">
        <v>998</v>
      </c>
      <c r="I44" s="62">
        <v>665.8</v>
      </c>
      <c r="J44" s="62">
        <v>1248.9000000000001</v>
      </c>
      <c r="K44" s="62">
        <v>941.7</v>
      </c>
      <c r="L44" s="62">
        <f t="shared" si="0"/>
        <v>132.6218540936604</v>
      </c>
      <c r="M44" s="62">
        <v>739.6</v>
      </c>
      <c r="N44" s="62">
        <v>942.6</v>
      </c>
      <c r="O44" s="62">
        <f t="shared" si="1"/>
        <v>78.463823467006151</v>
      </c>
      <c r="P44" s="62">
        <v>972.69999999999982</v>
      </c>
      <c r="Q44" s="62">
        <v>942.6</v>
      </c>
      <c r="R44" s="62">
        <f t="shared" si="2"/>
        <v>103.19329514109907</v>
      </c>
      <c r="S44" s="62">
        <v>1271.9999999999998</v>
      </c>
      <c r="T44" s="62">
        <v>942.6</v>
      </c>
      <c r="U44" s="62">
        <f t="shared" si="3"/>
        <v>134.94589433481855</v>
      </c>
      <c r="V44" s="62" t="s">
        <v>74</v>
      </c>
      <c r="W44" s="62" t="s">
        <v>75</v>
      </c>
      <c r="X44" s="62">
        <f>(685.5)/942.6*100</f>
        <v>72.724379376193511</v>
      </c>
      <c r="Y44" s="62">
        <v>747.99999999999989</v>
      </c>
      <c r="Z44" s="62">
        <v>942.6</v>
      </c>
      <c r="AA44" s="62">
        <f t="shared" si="5"/>
        <v>79.35497559940589</v>
      </c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</row>
    <row r="45" spans="1:128">
      <c r="A45" s="14" t="s">
        <v>26</v>
      </c>
      <c r="B45" s="63">
        <v>504.4</v>
      </c>
      <c r="C45" s="63">
        <v>654</v>
      </c>
      <c r="D45" s="63">
        <v>655.9</v>
      </c>
      <c r="E45" s="63">
        <v>999.2</v>
      </c>
      <c r="F45" s="63">
        <v>608.9</v>
      </c>
      <c r="G45" s="63">
        <v>934.1</v>
      </c>
      <c r="H45" s="63">
        <v>795.1</v>
      </c>
      <c r="I45" s="63">
        <v>672.8</v>
      </c>
      <c r="J45" s="63">
        <v>907.1</v>
      </c>
      <c r="K45" s="63">
        <v>678</v>
      </c>
      <c r="L45" s="63">
        <f t="shared" si="0"/>
        <v>133.79056047197639</v>
      </c>
      <c r="M45" s="63">
        <v>642.79999999999995</v>
      </c>
      <c r="N45" s="63">
        <v>706.1</v>
      </c>
      <c r="O45" s="63">
        <f t="shared" si="1"/>
        <v>91.035264126894205</v>
      </c>
      <c r="P45" s="63">
        <v>665.1</v>
      </c>
      <c r="Q45" s="63">
        <v>706.1</v>
      </c>
      <c r="R45" s="63">
        <f t="shared" si="2"/>
        <v>94.193457017419618</v>
      </c>
      <c r="S45" s="63">
        <v>677.2</v>
      </c>
      <c r="T45" s="63">
        <v>706.1</v>
      </c>
      <c r="U45" s="63">
        <f t="shared" si="3"/>
        <v>95.907095312278727</v>
      </c>
      <c r="V45" s="63" t="s">
        <v>76</v>
      </c>
      <c r="W45" s="63" t="s">
        <v>77</v>
      </c>
      <c r="X45" s="63">
        <f>(523.3)/706.1*100</f>
        <v>74.111315677666042</v>
      </c>
      <c r="Y45" s="63">
        <v>875.5</v>
      </c>
      <c r="Z45" s="63">
        <v>706.1</v>
      </c>
      <c r="AA45" s="63">
        <f t="shared" si="5"/>
        <v>123.99093612802719</v>
      </c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</row>
    <row r="46" spans="1:128" s="2" customFormat="1">
      <c r="A46" s="14" t="s">
        <v>27</v>
      </c>
      <c r="B46" s="61">
        <v>723.4</v>
      </c>
      <c r="C46" s="61">
        <v>925</v>
      </c>
      <c r="D46" s="61">
        <v>1104.5999999999999</v>
      </c>
      <c r="E46" s="61">
        <v>1314</v>
      </c>
      <c r="F46" s="61">
        <v>911.9</v>
      </c>
      <c r="G46" s="61">
        <v>968.8</v>
      </c>
      <c r="H46" s="62">
        <v>1195.7</v>
      </c>
      <c r="I46" s="62">
        <v>934.4</v>
      </c>
      <c r="J46" s="62">
        <v>1122.2</v>
      </c>
      <c r="K46" s="62">
        <v>908.8</v>
      </c>
      <c r="L46" s="62">
        <f t="shared" si="0"/>
        <v>123.48151408450705</v>
      </c>
      <c r="M46" s="62">
        <v>1013.8</v>
      </c>
      <c r="N46" s="62">
        <v>914.4</v>
      </c>
      <c r="O46" s="62">
        <f t="shared" si="1"/>
        <v>110.8705161854768</v>
      </c>
      <c r="P46" s="62">
        <v>708.00000000000011</v>
      </c>
      <c r="Q46" s="62">
        <v>914.4</v>
      </c>
      <c r="R46" s="62">
        <f t="shared" si="2"/>
        <v>77.427821522309728</v>
      </c>
      <c r="S46" s="62">
        <v>742</v>
      </c>
      <c r="T46" s="62">
        <v>914.4</v>
      </c>
      <c r="U46" s="62">
        <f t="shared" si="3"/>
        <v>81.146106736657913</v>
      </c>
      <c r="V46" s="62">
        <v>913</v>
      </c>
      <c r="W46" s="62">
        <v>914.4</v>
      </c>
      <c r="X46" s="62">
        <f t="shared" si="4"/>
        <v>99.846894138232727</v>
      </c>
      <c r="Y46" s="62">
        <v>1204.5999999999999</v>
      </c>
      <c r="Z46" s="62">
        <v>914.4</v>
      </c>
      <c r="AA46" s="62">
        <f t="shared" si="5"/>
        <v>131.73665791776028</v>
      </c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</row>
    <row r="47" spans="1:128">
      <c r="A47" s="14" t="s">
        <v>28</v>
      </c>
      <c r="B47" s="63">
        <v>2920.4</v>
      </c>
      <c r="C47" s="63">
        <v>3086.5</v>
      </c>
      <c r="D47" s="63">
        <v>3061.6</v>
      </c>
      <c r="E47" s="63">
        <v>3274.8</v>
      </c>
      <c r="F47" s="63">
        <v>3865.9</v>
      </c>
      <c r="G47" s="63">
        <v>3904.7</v>
      </c>
      <c r="H47" s="63">
        <v>3050.8</v>
      </c>
      <c r="I47" s="63">
        <v>3798.2</v>
      </c>
      <c r="J47" s="63">
        <v>4007.5</v>
      </c>
      <c r="K47" s="63">
        <v>3613.2</v>
      </c>
      <c r="L47" s="63">
        <f t="shared" si="0"/>
        <v>110.91276430864608</v>
      </c>
      <c r="M47" s="63">
        <v>4146.3999999999996</v>
      </c>
      <c r="N47" s="63">
        <v>3526.3</v>
      </c>
      <c r="O47" s="63">
        <f t="shared" si="1"/>
        <v>117.5850041119587</v>
      </c>
      <c r="P47" s="63">
        <v>3395</v>
      </c>
      <c r="Q47" s="63">
        <v>3526.3</v>
      </c>
      <c r="R47" s="63">
        <f t="shared" si="2"/>
        <v>96.276550492017122</v>
      </c>
      <c r="S47" s="63">
        <v>4044.7000000000003</v>
      </c>
      <c r="T47" s="63">
        <v>3526.3</v>
      </c>
      <c r="U47" s="63">
        <f t="shared" si="3"/>
        <v>114.70096134758812</v>
      </c>
      <c r="V47" s="63">
        <v>3563.9</v>
      </c>
      <c r="W47" s="63">
        <v>3526.3</v>
      </c>
      <c r="X47" s="63">
        <f t="shared" si="4"/>
        <v>101.06627343107506</v>
      </c>
      <c r="Y47" s="63">
        <v>2760.5</v>
      </c>
      <c r="Z47" s="63">
        <v>3526.3</v>
      </c>
      <c r="AA47" s="63">
        <f t="shared" si="5"/>
        <v>78.283186342625413</v>
      </c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</row>
    <row r="48" spans="1:128" s="2" customFormat="1">
      <c r="A48" s="14" t="s">
        <v>29</v>
      </c>
      <c r="B48" s="61">
        <v>556.29999999999995</v>
      </c>
      <c r="C48" s="61">
        <v>473.6</v>
      </c>
      <c r="D48" s="61">
        <v>644.5</v>
      </c>
      <c r="E48" s="61">
        <v>856.1</v>
      </c>
      <c r="F48" s="61">
        <v>628</v>
      </c>
      <c r="G48" s="61">
        <v>788.5</v>
      </c>
      <c r="H48" s="62">
        <v>700.5</v>
      </c>
      <c r="I48" s="62">
        <v>977.1</v>
      </c>
      <c r="J48" s="62">
        <v>857.3</v>
      </c>
      <c r="K48" s="62">
        <v>720.4</v>
      </c>
      <c r="L48" s="62">
        <f t="shared" si="0"/>
        <v>119.00333148250972</v>
      </c>
      <c r="M48" s="62">
        <v>620.20000000000005</v>
      </c>
      <c r="N48" s="62">
        <v>740.3</v>
      </c>
      <c r="O48" s="62">
        <f t="shared" si="1"/>
        <v>83.776847224098347</v>
      </c>
      <c r="P48" s="62">
        <v>529.40000000000009</v>
      </c>
      <c r="Q48" s="62">
        <v>740.3</v>
      </c>
      <c r="R48" s="62">
        <f t="shared" si="2"/>
        <v>71.511549371876285</v>
      </c>
      <c r="S48" s="62">
        <v>723.40000000000009</v>
      </c>
      <c r="T48" s="62">
        <v>740.3</v>
      </c>
      <c r="U48" s="62">
        <f t="shared" si="3"/>
        <v>97.7171416993111</v>
      </c>
      <c r="V48" s="62">
        <v>756.69999999999993</v>
      </c>
      <c r="W48" s="62">
        <v>740.3</v>
      </c>
      <c r="X48" s="62">
        <f t="shared" si="4"/>
        <v>102.21531811427799</v>
      </c>
      <c r="Y48" s="62">
        <v>550.1</v>
      </c>
      <c r="Z48" s="62">
        <v>740.3</v>
      </c>
      <c r="AA48" s="62">
        <f t="shared" si="5"/>
        <v>74.307713089288129</v>
      </c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</row>
    <row r="49" spans="1:128">
      <c r="A49" s="14" t="s">
        <v>30</v>
      </c>
      <c r="B49" s="63">
        <v>869.1</v>
      </c>
      <c r="C49" s="63">
        <v>817.9</v>
      </c>
      <c r="D49" s="63">
        <v>1028.3</v>
      </c>
      <c r="E49" s="63">
        <v>1357</v>
      </c>
      <c r="F49" s="63">
        <v>951</v>
      </c>
      <c r="G49" s="63">
        <v>1229.5</v>
      </c>
      <c r="H49" s="63">
        <v>1105.7</v>
      </c>
      <c r="I49" s="63">
        <v>1177.2</v>
      </c>
      <c r="J49" s="63">
        <v>1308.7</v>
      </c>
      <c r="K49" s="63">
        <v>1029.5</v>
      </c>
      <c r="L49" s="63">
        <f t="shared" si="0"/>
        <v>127.11996114618746</v>
      </c>
      <c r="M49" s="63">
        <v>1040.5</v>
      </c>
      <c r="N49" s="63">
        <v>1019.2</v>
      </c>
      <c r="O49" s="63">
        <f t="shared" si="1"/>
        <v>102.08987441130297</v>
      </c>
      <c r="P49" s="63">
        <v>832</v>
      </c>
      <c r="Q49" s="63">
        <v>1019.2</v>
      </c>
      <c r="R49" s="63">
        <f t="shared" si="2"/>
        <v>81.632653061224488</v>
      </c>
      <c r="S49" s="63">
        <v>1110.6000000000001</v>
      </c>
      <c r="T49" s="63">
        <v>1019.2</v>
      </c>
      <c r="U49" s="63">
        <f t="shared" si="3"/>
        <v>108.96781789638933</v>
      </c>
      <c r="V49" s="63">
        <v>1184.1000000000001</v>
      </c>
      <c r="W49" s="63">
        <v>1019.2</v>
      </c>
      <c r="X49" s="63">
        <f t="shared" si="4"/>
        <v>116.1793563579278</v>
      </c>
      <c r="Y49" s="63">
        <v>1086.4000000000001</v>
      </c>
      <c r="Z49" s="63">
        <v>1019.2</v>
      </c>
      <c r="AA49" s="63">
        <f t="shared" si="5"/>
        <v>106.5934065934066</v>
      </c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</row>
    <row r="50" spans="1:128" s="2" customFormat="1">
      <c r="A50" s="14" t="s">
        <v>31</v>
      </c>
      <c r="B50" s="61">
        <v>2457.3000000000002</v>
      </c>
      <c r="C50" s="61">
        <v>2275.8000000000002</v>
      </c>
      <c r="D50" s="61">
        <v>2911.3</v>
      </c>
      <c r="E50" s="61">
        <v>3151</v>
      </c>
      <c r="F50" s="61">
        <v>3297.7</v>
      </c>
      <c r="G50" s="61">
        <v>3919.5</v>
      </c>
      <c r="H50" s="62">
        <v>2534.1999999999998</v>
      </c>
      <c r="I50" s="62">
        <v>2815.9</v>
      </c>
      <c r="J50" s="62">
        <v>3142</v>
      </c>
      <c r="K50" s="62">
        <v>3094.9</v>
      </c>
      <c r="L50" s="62">
        <f t="shared" si="0"/>
        <v>101.52185854147145</v>
      </c>
      <c r="M50" s="62">
        <v>3041.6</v>
      </c>
      <c r="N50" s="62">
        <v>2924.3</v>
      </c>
      <c r="O50" s="62">
        <f t="shared" si="1"/>
        <v>104.01121635947064</v>
      </c>
      <c r="P50" s="62">
        <v>2187.6</v>
      </c>
      <c r="Q50" s="62">
        <v>2923.4</v>
      </c>
      <c r="R50" s="62">
        <f t="shared" si="2"/>
        <v>74.830676609427371</v>
      </c>
      <c r="S50" s="62">
        <v>3255.5</v>
      </c>
      <c r="T50" s="62">
        <v>2923.4</v>
      </c>
      <c r="U50" s="62">
        <f t="shared" si="3"/>
        <v>111.36006020387219</v>
      </c>
      <c r="V50" s="62">
        <v>3046.6</v>
      </c>
      <c r="W50" s="62">
        <v>2924.3</v>
      </c>
      <c r="X50" s="62">
        <f t="shared" si="4"/>
        <v>104.18219744896213</v>
      </c>
      <c r="Y50" s="62">
        <v>2601.4</v>
      </c>
      <c r="Z50" s="62">
        <v>2924.3</v>
      </c>
      <c r="AA50" s="62">
        <f t="shared" si="5"/>
        <v>88.958041240638792</v>
      </c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</row>
    <row r="51" spans="1:128" ht="13.5" thickBot="1">
      <c r="A51" s="14" t="s">
        <v>32</v>
      </c>
      <c r="B51" s="63">
        <v>1034.4000000000001</v>
      </c>
      <c r="C51" s="63">
        <v>1533.2</v>
      </c>
      <c r="D51" s="63">
        <v>2096.8000000000002</v>
      </c>
      <c r="E51" s="63">
        <v>1579</v>
      </c>
      <c r="F51" s="63">
        <v>1695.4</v>
      </c>
      <c r="G51" s="63">
        <v>2037.9</v>
      </c>
      <c r="H51" s="63">
        <v>1726.4</v>
      </c>
      <c r="I51" s="63">
        <v>1572.5</v>
      </c>
      <c r="J51" s="63">
        <v>1725.4</v>
      </c>
      <c r="K51" s="63">
        <v>1584.7</v>
      </c>
      <c r="L51" s="63">
        <f t="shared" si="0"/>
        <v>108.87865211080963</v>
      </c>
      <c r="M51" s="63">
        <v>1531.4</v>
      </c>
      <c r="N51" s="63">
        <v>1600</v>
      </c>
      <c r="O51" s="63">
        <f t="shared" si="1"/>
        <v>95.712500000000006</v>
      </c>
      <c r="P51" s="63">
        <v>1433.2</v>
      </c>
      <c r="Q51" s="63">
        <v>1599.9999999999998</v>
      </c>
      <c r="R51" s="63">
        <f t="shared" si="2"/>
        <v>89.575000000000017</v>
      </c>
      <c r="S51" s="63">
        <v>1426.3</v>
      </c>
      <c r="T51" s="63">
        <v>1599.9999999999998</v>
      </c>
      <c r="U51" s="63">
        <f t="shared" si="3"/>
        <v>89.143750000000011</v>
      </c>
      <c r="V51" s="63">
        <v>1395</v>
      </c>
      <c r="W51" s="63">
        <v>1599.9999999999998</v>
      </c>
      <c r="X51" s="63">
        <f t="shared" si="4"/>
        <v>87.187500000000014</v>
      </c>
      <c r="Y51" s="63">
        <v>1640.4</v>
      </c>
      <c r="Z51" s="63">
        <v>1599.9999999999998</v>
      </c>
      <c r="AA51" s="63">
        <f t="shared" si="5"/>
        <v>102.52500000000002</v>
      </c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</row>
    <row r="52" spans="1:128">
      <c r="A52" s="27"/>
      <c r="B52" s="36" t="s">
        <v>42</v>
      </c>
      <c r="C52" s="28"/>
      <c r="D52" s="28"/>
      <c r="E52" s="28"/>
      <c r="F52" s="28"/>
      <c r="G52" s="28"/>
      <c r="H52" s="28"/>
      <c r="I52" s="29"/>
      <c r="J52" s="29"/>
      <c r="K52" s="29"/>
      <c r="L52" s="29"/>
      <c r="M52" s="36" t="s">
        <v>42</v>
      </c>
      <c r="N52" s="28"/>
      <c r="O52" s="28"/>
      <c r="P52" s="28"/>
      <c r="Q52" s="28"/>
      <c r="R52" s="28"/>
      <c r="S52" s="28"/>
      <c r="T52" s="29"/>
      <c r="U52" s="29"/>
      <c r="V52" s="29"/>
      <c r="W52" s="29"/>
      <c r="X52" s="29"/>
      <c r="Y52" s="29"/>
      <c r="Z52" s="29"/>
      <c r="AA52" s="30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</row>
    <row r="53" spans="1:128">
      <c r="A53" s="19"/>
      <c r="B53" s="35" t="s">
        <v>68</v>
      </c>
      <c r="C53" s="16"/>
      <c r="D53" s="16"/>
      <c r="E53" s="16"/>
      <c r="F53" s="16"/>
      <c r="G53" s="16"/>
      <c r="H53" s="16"/>
      <c r="I53" s="5"/>
      <c r="J53" s="5"/>
      <c r="K53" s="5"/>
      <c r="L53" s="5"/>
      <c r="M53" s="35" t="s">
        <v>68</v>
      </c>
      <c r="N53" s="16"/>
      <c r="O53" s="16"/>
      <c r="P53" s="16"/>
      <c r="Q53" s="16"/>
      <c r="R53" s="16"/>
      <c r="S53" s="16"/>
      <c r="T53" s="5"/>
      <c r="U53" s="5"/>
      <c r="V53" s="5"/>
      <c r="W53" s="5"/>
      <c r="X53" s="5"/>
      <c r="Y53" s="26" t="s">
        <v>81</v>
      </c>
      <c r="Z53" s="5" t="s">
        <v>71</v>
      </c>
      <c r="AA53" s="31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</row>
    <row r="54" spans="1:128">
      <c r="A54" s="19"/>
      <c r="B54" s="35" t="s">
        <v>69</v>
      </c>
      <c r="C54" s="16"/>
      <c r="D54" s="16"/>
      <c r="E54" s="16"/>
      <c r="F54" s="16"/>
      <c r="G54" s="16"/>
      <c r="H54" s="16"/>
      <c r="I54" s="5"/>
      <c r="J54" s="5"/>
      <c r="K54" s="5"/>
      <c r="L54" s="5"/>
      <c r="M54" s="35" t="s">
        <v>69</v>
      </c>
      <c r="N54" s="16"/>
      <c r="O54" s="16"/>
      <c r="P54" s="16"/>
      <c r="Q54" s="16"/>
      <c r="R54" s="16"/>
      <c r="S54" s="16"/>
      <c r="T54" s="5"/>
      <c r="U54" s="5"/>
      <c r="V54" s="5"/>
      <c r="W54" s="5"/>
      <c r="X54" s="5"/>
      <c r="Y54" s="5"/>
      <c r="Z54" s="5"/>
      <c r="AA54" s="31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</row>
    <row r="55" spans="1:128" ht="15.75" customHeight="1">
      <c r="A55" s="17"/>
      <c r="B55" s="16" t="s">
        <v>41</v>
      </c>
      <c r="C55" s="16"/>
      <c r="D55" s="16"/>
      <c r="E55" s="16"/>
      <c r="F55" s="16"/>
      <c r="G55" s="16"/>
      <c r="H55" s="16"/>
      <c r="I55" s="5"/>
      <c r="J55" s="5"/>
      <c r="K55" s="5"/>
      <c r="L55" s="5"/>
      <c r="M55" s="16" t="s">
        <v>41</v>
      </c>
      <c r="N55" s="16"/>
      <c r="O55" s="16"/>
      <c r="P55" s="16"/>
      <c r="Q55" s="16"/>
      <c r="R55" s="16"/>
      <c r="S55" s="16"/>
      <c r="T55" s="5"/>
      <c r="U55" s="5"/>
      <c r="V55" s="5"/>
      <c r="W55" s="5"/>
      <c r="X55" s="5"/>
      <c r="Y55" s="5"/>
      <c r="Z55" s="5"/>
      <c r="AA55" s="31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</row>
    <row r="56" spans="1:128" ht="13.5" thickBot="1">
      <c r="A56" s="32"/>
      <c r="B56" s="33"/>
      <c r="C56" s="33"/>
      <c r="D56" s="33"/>
      <c r="E56" s="33"/>
      <c r="F56" s="33"/>
      <c r="G56" s="6"/>
      <c r="H56" s="6"/>
      <c r="I56" s="6"/>
      <c r="J56" s="6"/>
      <c r="K56" s="6"/>
      <c r="L56" s="6"/>
      <c r="M56" s="25" t="s">
        <v>78</v>
      </c>
      <c r="N56" s="6" t="s">
        <v>47</v>
      </c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3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</row>
    <row r="57" spans="1:128" customFormat="1" ht="12"/>
    <row r="58" spans="1:128" customFormat="1" ht="12"/>
    <row r="59" spans="1:128" customFormat="1" ht="12"/>
    <row r="60" spans="1:128" customFormat="1" ht="12"/>
    <row r="61" spans="1:128" customFormat="1" ht="12"/>
    <row r="62" spans="1:128" customFormat="1" ht="12"/>
    <row r="63" spans="1:128" customFormat="1" ht="12"/>
    <row r="64" spans="1:128">
      <c r="A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</row>
    <row r="65" spans="1:128">
      <c r="A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</row>
    <row r="66" spans="1:128">
      <c r="A66"/>
    </row>
    <row r="67" spans="1:128">
      <c r="A67"/>
    </row>
    <row r="68" spans="1:128">
      <c r="A68"/>
    </row>
    <row r="69" spans="1:128">
      <c r="A69"/>
    </row>
    <row r="70" spans="1:128">
      <c r="A70"/>
    </row>
    <row r="71" spans="1:128">
      <c r="A71"/>
    </row>
    <row r="72" spans="1:128">
      <c r="A72"/>
    </row>
    <row r="73" spans="1:128">
      <c r="A73"/>
    </row>
    <row r="74" spans="1:128">
      <c r="A74"/>
    </row>
    <row r="75" spans="1:128">
      <c r="A75"/>
    </row>
    <row r="76" spans="1:128">
      <c r="A76"/>
    </row>
    <row r="77" spans="1:128">
      <c r="A77"/>
    </row>
    <row r="78" spans="1:128">
      <c r="A78"/>
    </row>
    <row r="79" spans="1:128">
      <c r="A79"/>
    </row>
    <row r="80" spans="1:128">
      <c r="A80"/>
    </row>
    <row r="81" spans="1:1">
      <c r="A81"/>
    </row>
    <row r="82" spans="1:1">
      <c r="A82"/>
    </row>
    <row r="83" spans="1:1">
      <c r="A83"/>
    </row>
    <row r="84" spans="1:1">
      <c r="A84"/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/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/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/>
    </row>
    <row r="100" spans="1:1">
      <c r="A100"/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/>
    </row>
    <row r="106" spans="1:1">
      <c r="A106"/>
    </row>
    <row r="107" spans="1:1">
      <c r="A107"/>
    </row>
    <row r="108" spans="1:1">
      <c r="A108"/>
    </row>
    <row r="109" spans="1:1">
      <c r="A109"/>
    </row>
    <row r="110" spans="1:1">
      <c r="A110"/>
    </row>
    <row r="111" spans="1:1">
      <c r="A111"/>
    </row>
    <row r="112" spans="1:1">
      <c r="A112"/>
    </row>
    <row r="113" spans="1:1">
      <c r="A113"/>
    </row>
    <row r="114" spans="1:1">
      <c r="A114"/>
    </row>
    <row r="115" spans="1:1">
      <c r="A115"/>
    </row>
    <row r="116" spans="1:1">
      <c r="A116"/>
    </row>
    <row r="117" spans="1:1">
      <c r="A117"/>
    </row>
    <row r="118" spans="1:1">
      <c r="A118"/>
    </row>
    <row r="119" spans="1:1">
      <c r="A119"/>
    </row>
    <row r="120" spans="1:1">
      <c r="A120"/>
    </row>
    <row r="121" spans="1:1">
      <c r="A121"/>
    </row>
    <row r="122" spans="1:1">
      <c r="A122"/>
    </row>
    <row r="123" spans="1:1">
      <c r="A123"/>
    </row>
    <row r="124" spans="1:1">
      <c r="A124"/>
    </row>
    <row r="125" spans="1:1">
      <c r="A125"/>
    </row>
    <row r="126" spans="1:1">
      <c r="A126"/>
    </row>
    <row r="127" spans="1:1">
      <c r="A127"/>
    </row>
    <row r="128" spans="1:1">
      <c r="A128"/>
    </row>
    <row r="129" spans="1:1">
      <c r="A129"/>
    </row>
    <row r="130" spans="1:1">
      <c r="A130"/>
    </row>
    <row r="131" spans="1:1">
      <c r="A131"/>
    </row>
    <row r="132" spans="1:1">
      <c r="A132"/>
    </row>
    <row r="133" spans="1:1">
      <c r="A133"/>
    </row>
    <row r="134" spans="1:1">
      <c r="A134"/>
    </row>
    <row r="135" spans="1:1">
      <c r="A135"/>
    </row>
    <row r="136" spans="1:1">
      <c r="A136"/>
    </row>
    <row r="137" spans="1:1">
      <c r="A137"/>
    </row>
    <row r="138" spans="1:1">
      <c r="A138"/>
    </row>
    <row r="139" spans="1:1">
      <c r="A139"/>
    </row>
    <row r="140" spans="1:1">
      <c r="A140"/>
    </row>
    <row r="141" spans="1:1">
      <c r="A141"/>
    </row>
    <row r="142" spans="1:1">
      <c r="A142"/>
    </row>
    <row r="143" spans="1:1">
      <c r="A143"/>
    </row>
    <row r="144" spans="1:1">
      <c r="A144"/>
    </row>
    <row r="145" spans="1:1">
      <c r="A145"/>
    </row>
    <row r="146" spans="1:1">
      <c r="A146"/>
    </row>
    <row r="147" spans="1:1">
      <c r="A147"/>
    </row>
    <row r="148" spans="1:1">
      <c r="A148"/>
    </row>
    <row r="149" spans="1:1">
      <c r="A149"/>
    </row>
    <row r="150" spans="1:1">
      <c r="A150"/>
    </row>
    <row r="151" spans="1:1">
      <c r="A151"/>
    </row>
    <row r="152" spans="1:1">
      <c r="A152"/>
    </row>
    <row r="153" spans="1:1">
      <c r="A153"/>
    </row>
    <row r="154" spans="1:1">
      <c r="A154"/>
    </row>
    <row r="155" spans="1:1">
      <c r="A155"/>
    </row>
    <row r="156" spans="1:1">
      <c r="A156"/>
    </row>
    <row r="157" spans="1:1">
      <c r="A157"/>
    </row>
    <row r="158" spans="1:1">
      <c r="A158"/>
    </row>
    <row r="159" spans="1:1">
      <c r="A159"/>
    </row>
    <row r="160" spans="1:1">
      <c r="A160"/>
    </row>
    <row r="161" spans="1:1">
      <c r="A161"/>
    </row>
    <row r="162" spans="1:1">
      <c r="A162"/>
    </row>
    <row r="163" spans="1:1">
      <c r="A163"/>
    </row>
    <row r="164" spans="1:1">
      <c r="A164"/>
    </row>
    <row r="165" spans="1:1">
      <c r="A165"/>
    </row>
    <row r="166" spans="1:1">
      <c r="A166"/>
    </row>
    <row r="167" spans="1:1">
      <c r="A167"/>
    </row>
    <row r="168" spans="1:1">
      <c r="A168"/>
    </row>
    <row r="169" spans="1:1">
      <c r="A169"/>
    </row>
    <row r="170" spans="1:1">
      <c r="A170"/>
    </row>
    <row r="171" spans="1:1">
      <c r="A171"/>
    </row>
    <row r="172" spans="1:1">
      <c r="A172"/>
    </row>
    <row r="173" spans="1:1">
      <c r="A173"/>
    </row>
    <row r="174" spans="1:1">
      <c r="A174"/>
    </row>
    <row r="175" spans="1:1">
      <c r="A175"/>
    </row>
    <row r="176" spans="1:1">
      <c r="A176"/>
    </row>
    <row r="177" spans="1:1">
      <c r="A177"/>
    </row>
    <row r="178" spans="1:1">
      <c r="A178"/>
    </row>
    <row r="179" spans="1:1">
      <c r="A179"/>
    </row>
    <row r="180" spans="1:1">
      <c r="A180"/>
    </row>
    <row r="181" spans="1:1">
      <c r="A181"/>
    </row>
    <row r="182" spans="1:1">
      <c r="A182"/>
    </row>
    <row r="183" spans="1:1">
      <c r="A183"/>
    </row>
    <row r="184" spans="1:1">
      <c r="A184"/>
    </row>
    <row r="185" spans="1:1">
      <c r="A185"/>
    </row>
    <row r="186" spans="1:1">
      <c r="A186"/>
    </row>
    <row r="187" spans="1:1">
      <c r="A187"/>
    </row>
    <row r="188" spans="1:1">
      <c r="A188"/>
    </row>
    <row r="189" spans="1:1">
      <c r="A189"/>
    </row>
    <row r="190" spans="1:1">
      <c r="A190"/>
    </row>
    <row r="191" spans="1:1">
      <c r="A191"/>
    </row>
    <row r="192" spans="1:1">
      <c r="A192"/>
    </row>
    <row r="193" spans="1:1">
      <c r="A193"/>
    </row>
    <row r="194" spans="1:1">
      <c r="A194"/>
    </row>
    <row r="195" spans="1:1">
      <c r="A195"/>
    </row>
    <row r="196" spans="1:1">
      <c r="A196"/>
    </row>
    <row r="197" spans="1:1">
      <c r="A197"/>
    </row>
    <row r="198" spans="1:1">
      <c r="A198"/>
    </row>
    <row r="199" spans="1:1">
      <c r="A199"/>
    </row>
    <row r="200" spans="1:1">
      <c r="A200"/>
    </row>
    <row r="201" spans="1:1">
      <c r="A201"/>
    </row>
    <row r="202" spans="1:1">
      <c r="A202"/>
    </row>
    <row r="203" spans="1:1">
      <c r="A203"/>
    </row>
    <row r="204" spans="1:1">
      <c r="A204"/>
    </row>
    <row r="205" spans="1:1">
      <c r="A205"/>
    </row>
    <row r="206" spans="1:1">
      <c r="A206"/>
    </row>
    <row r="207" spans="1:1">
      <c r="A207"/>
    </row>
    <row r="208" spans="1:1">
      <c r="A208"/>
    </row>
    <row r="209" spans="1:1">
      <c r="A209"/>
    </row>
    <row r="210" spans="1:1">
      <c r="A210"/>
    </row>
    <row r="211" spans="1:1">
      <c r="A211"/>
    </row>
    <row r="212" spans="1:1">
      <c r="A212"/>
    </row>
    <row r="213" spans="1:1">
      <c r="A213"/>
    </row>
    <row r="214" spans="1:1">
      <c r="A214"/>
    </row>
    <row r="215" spans="1:1">
      <c r="A215"/>
    </row>
    <row r="216" spans="1:1">
      <c r="A216"/>
    </row>
    <row r="217" spans="1:1">
      <c r="A217"/>
    </row>
    <row r="218" spans="1:1">
      <c r="A218"/>
    </row>
    <row r="219" spans="1:1">
      <c r="A219"/>
    </row>
    <row r="220" spans="1:1">
      <c r="A220"/>
    </row>
    <row r="221" spans="1:1">
      <c r="A221"/>
    </row>
    <row r="222" spans="1:1">
      <c r="A222"/>
    </row>
    <row r="223" spans="1:1">
      <c r="A223"/>
    </row>
    <row r="224" spans="1:1">
      <c r="A224"/>
    </row>
    <row r="225" spans="1:1">
      <c r="A225"/>
    </row>
    <row r="226" spans="1:1">
      <c r="A226"/>
    </row>
    <row r="227" spans="1:1">
      <c r="A227"/>
    </row>
    <row r="228" spans="1:1">
      <c r="A228"/>
    </row>
    <row r="229" spans="1:1">
      <c r="A229"/>
    </row>
    <row r="230" spans="1:1">
      <c r="A230"/>
    </row>
    <row r="231" spans="1:1">
      <c r="A231"/>
    </row>
    <row r="232" spans="1:1">
      <c r="A232"/>
    </row>
    <row r="233" spans="1:1">
      <c r="A233"/>
    </row>
    <row r="234" spans="1:1">
      <c r="A234"/>
    </row>
    <row r="235" spans="1:1">
      <c r="A235"/>
    </row>
    <row r="236" spans="1:1">
      <c r="A236"/>
    </row>
    <row r="237" spans="1:1">
      <c r="A237"/>
    </row>
    <row r="238" spans="1:1">
      <c r="A238"/>
    </row>
    <row r="239" spans="1:1">
      <c r="A239"/>
    </row>
    <row r="240" spans="1:1">
      <c r="A240"/>
    </row>
    <row r="241" spans="1:1">
      <c r="A241"/>
    </row>
    <row r="242" spans="1:1">
      <c r="A242"/>
    </row>
    <row r="243" spans="1:1">
      <c r="A243"/>
    </row>
    <row r="244" spans="1:1">
      <c r="A244"/>
    </row>
    <row r="245" spans="1:1">
      <c r="A245"/>
    </row>
    <row r="246" spans="1:1">
      <c r="A246"/>
    </row>
    <row r="247" spans="1:1">
      <c r="A247"/>
    </row>
    <row r="248" spans="1:1">
      <c r="A248"/>
    </row>
    <row r="249" spans="1:1">
      <c r="A249"/>
    </row>
    <row r="250" spans="1:1">
      <c r="A250"/>
    </row>
    <row r="251" spans="1:1">
      <c r="A251"/>
    </row>
    <row r="252" spans="1:1">
      <c r="A252"/>
    </row>
    <row r="253" spans="1:1">
      <c r="A253"/>
    </row>
    <row r="254" spans="1:1">
      <c r="A254"/>
    </row>
    <row r="255" spans="1:1">
      <c r="A255"/>
    </row>
    <row r="256" spans="1:1">
      <c r="A256"/>
    </row>
    <row r="257" spans="1:1">
      <c r="A257"/>
    </row>
    <row r="258" spans="1:1">
      <c r="A258"/>
    </row>
    <row r="259" spans="1:1">
      <c r="A259"/>
    </row>
    <row r="260" spans="1:1">
      <c r="A260"/>
    </row>
    <row r="261" spans="1:1">
      <c r="A261"/>
    </row>
    <row r="262" spans="1:1">
      <c r="A262"/>
    </row>
    <row r="263" spans="1:1">
      <c r="A263"/>
    </row>
    <row r="264" spans="1:1">
      <c r="A264"/>
    </row>
    <row r="265" spans="1:1">
      <c r="A265"/>
    </row>
    <row r="266" spans="1:1">
      <c r="A266"/>
    </row>
    <row r="267" spans="1:1">
      <c r="A267"/>
    </row>
    <row r="268" spans="1:1">
      <c r="A268"/>
    </row>
    <row r="269" spans="1:1">
      <c r="A269"/>
    </row>
    <row r="270" spans="1:1">
      <c r="A270"/>
    </row>
    <row r="271" spans="1:1">
      <c r="A271"/>
    </row>
    <row r="272" spans="1:1">
      <c r="A272"/>
    </row>
    <row r="273" spans="1:1">
      <c r="A273"/>
    </row>
    <row r="274" spans="1:1">
      <c r="A274"/>
    </row>
    <row r="275" spans="1:1">
      <c r="A275"/>
    </row>
    <row r="276" spans="1:1">
      <c r="A276"/>
    </row>
    <row r="277" spans="1:1">
      <c r="A277"/>
    </row>
    <row r="278" spans="1:1">
      <c r="A278"/>
    </row>
    <row r="279" spans="1:1">
      <c r="A279"/>
    </row>
    <row r="280" spans="1:1">
      <c r="A280"/>
    </row>
    <row r="281" spans="1:1">
      <c r="A281"/>
    </row>
    <row r="282" spans="1:1">
      <c r="A282"/>
    </row>
    <row r="283" spans="1:1">
      <c r="A283"/>
    </row>
    <row r="284" spans="1:1">
      <c r="A284"/>
    </row>
    <row r="285" spans="1:1">
      <c r="A285"/>
    </row>
    <row r="286" spans="1:1">
      <c r="A286"/>
    </row>
    <row r="287" spans="1:1">
      <c r="A287"/>
    </row>
    <row r="288" spans="1:1">
      <c r="A288"/>
    </row>
    <row r="289" spans="1:1">
      <c r="A289"/>
    </row>
    <row r="290" spans="1:1">
      <c r="A290"/>
    </row>
    <row r="291" spans="1:1">
      <c r="A291"/>
    </row>
    <row r="292" spans="1:1">
      <c r="A292"/>
    </row>
    <row r="293" spans="1:1">
      <c r="A293"/>
    </row>
    <row r="294" spans="1:1">
      <c r="A294"/>
    </row>
    <row r="295" spans="1:1">
      <c r="A295"/>
    </row>
    <row r="296" spans="1:1">
      <c r="A296"/>
    </row>
    <row r="297" spans="1:1">
      <c r="A297"/>
    </row>
    <row r="298" spans="1:1">
      <c r="A298"/>
    </row>
    <row r="299" spans="1:1">
      <c r="A299"/>
    </row>
    <row r="300" spans="1:1">
      <c r="A300"/>
    </row>
    <row r="301" spans="1:1">
      <c r="A301"/>
    </row>
    <row r="302" spans="1:1">
      <c r="A302"/>
    </row>
    <row r="303" spans="1:1">
      <c r="A303"/>
    </row>
    <row r="304" spans="1:1">
      <c r="A304"/>
    </row>
    <row r="305" spans="1:1">
      <c r="A305"/>
    </row>
    <row r="306" spans="1:1">
      <c r="A306"/>
    </row>
    <row r="307" spans="1:1">
      <c r="A307"/>
    </row>
    <row r="308" spans="1:1">
      <c r="A308"/>
    </row>
    <row r="309" spans="1:1">
      <c r="A309"/>
    </row>
    <row r="310" spans="1:1">
      <c r="A310"/>
    </row>
    <row r="311" spans="1:1">
      <c r="A311"/>
    </row>
    <row r="312" spans="1:1">
      <c r="A312"/>
    </row>
    <row r="313" spans="1:1">
      <c r="A313"/>
    </row>
    <row r="314" spans="1:1">
      <c r="A314"/>
    </row>
    <row r="315" spans="1:1">
      <c r="A315"/>
    </row>
    <row r="316" spans="1:1">
      <c r="A316"/>
    </row>
    <row r="317" spans="1:1">
      <c r="A317"/>
    </row>
    <row r="318" spans="1:1">
      <c r="A318"/>
    </row>
    <row r="319" spans="1:1">
      <c r="A319"/>
    </row>
    <row r="320" spans="1:1">
      <c r="A320"/>
    </row>
    <row r="321" spans="1:1">
      <c r="A321"/>
    </row>
    <row r="322" spans="1:1">
      <c r="A322"/>
    </row>
    <row r="323" spans="1:1">
      <c r="A323"/>
    </row>
    <row r="324" spans="1:1">
      <c r="A324"/>
    </row>
    <row r="325" spans="1:1">
      <c r="A325"/>
    </row>
    <row r="326" spans="1:1">
      <c r="A326"/>
    </row>
    <row r="327" spans="1:1">
      <c r="A327"/>
    </row>
    <row r="328" spans="1:1">
      <c r="A328"/>
    </row>
    <row r="329" spans="1:1">
      <c r="A329"/>
    </row>
    <row r="330" spans="1:1">
      <c r="A330"/>
    </row>
    <row r="331" spans="1:1">
      <c r="A331"/>
    </row>
    <row r="332" spans="1:1">
      <c r="A332"/>
    </row>
    <row r="333" spans="1:1">
      <c r="A333"/>
    </row>
    <row r="334" spans="1:1">
      <c r="A334"/>
    </row>
    <row r="335" spans="1:1">
      <c r="A335"/>
    </row>
    <row r="336" spans="1:1">
      <c r="A336"/>
    </row>
    <row r="337" spans="1:1">
      <c r="A337"/>
    </row>
    <row r="338" spans="1:1">
      <c r="A338"/>
    </row>
    <row r="339" spans="1:1">
      <c r="A339"/>
    </row>
    <row r="340" spans="1:1">
      <c r="A340"/>
    </row>
    <row r="341" spans="1:1">
      <c r="A341"/>
    </row>
    <row r="342" spans="1:1">
      <c r="A342"/>
    </row>
    <row r="343" spans="1:1">
      <c r="A343"/>
    </row>
    <row r="344" spans="1:1">
      <c r="A344"/>
    </row>
    <row r="345" spans="1:1">
      <c r="A345"/>
    </row>
    <row r="346" spans="1:1">
      <c r="A346"/>
    </row>
    <row r="347" spans="1:1">
      <c r="A347"/>
    </row>
    <row r="348" spans="1:1">
      <c r="A348"/>
    </row>
    <row r="349" spans="1:1">
      <c r="A349"/>
    </row>
    <row r="350" spans="1:1">
      <c r="A350"/>
    </row>
    <row r="351" spans="1:1">
      <c r="A351"/>
    </row>
    <row r="352" spans="1:1">
      <c r="A352"/>
    </row>
    <row r="353" spans="1:1">
      <c r="A353"/>
    </row>
    <row r="354" spans="1:1">
      <c r="A354"/>
    </row>
    <row r="355" spans="1:1">
      <c r="A355"/>
    </row>
    <row r="356" spans="1:1">
      <c r="A356"/>
    </row>
    <row r="357" spans="1:1">
      <c r="A357"/>
    </row>
    <row r="358" spans="1:1">
      <c r="A358"/>
    </row>
    <row r="359" spans="1:1">
      <c r="A359"/>
    </row>
    <row r="360" spans="1:1">
      <c r="A360"/>
    </row>
    <row r="361" spans="1:1">
      <c r="A361"/>
    </row>
    <row r="362" spans="1:1">
      <c r="A362"/>
    </row>
    <row r="363" spans="1:1">
      <c r="A363"/>
    </row>
    <row r="364" spans="1:1">
      <c r="A364"/>
    </row>
    <row r="365" spans="1:1">
      <c r="A365"/>
    </row>
    <row r="366" spans="1:1">
      <c r="A366"/>
    </row>
    <row r="367" spans="1:1">
      <c r="A367"/>
    </row>
    <row r="368" spans="1:1">
      <c r="A368"/>
    </row>
    <row r="369" spans="1:1">
      <c r="A369"/>
    </row>
    <row r="370" spans="1:1">
      <c r="A370"/>
    </row>
    <row r="371" spans="1:1">
      <c r="A371"/>
    </row>
    <row r="372" spans="1:1">
      <c r="A372"/>
    </row>
    <row r="373" spans="1:1">
      <c r="A373"/>
    </row>
    <row r="374" spans="1:1">
      <c r="A374"/>
    </row>
    <row r="375" spans="1:1">
      <c r="A375"/>
    </row>
    <row r="376" spans="1:1">
      <c r="A376"/>
    </row>
    <row r="377" spans="1:1">
      <c r="A377"/>
    </row>
    <row r="378" spans="1:1">
      <c r="A378"/>
    </row>
    <row r="379" spans="1:1">
      <c r="A379"/>
    </row>
    <row r="380" spans="1:1">
      <c r="A380"/>
    </row>
    <row r="381" spans="1:1">
      <c r="A381"/>
    </row>
    <row r="382" spans="1:1">
      <c r="A382"/>
    </row>
    <row r="383" spans="1:1">
      <c r="A383"/>
    </row>
    <row r="384" spans="1:1">
      <c r="A384"/>
    </row>
    <row r="385" spans="1:1">
      <c r="A385"/>
    </row>
    <row r="386" spans="1:1">
      <c r="A386"/>
    </row>
    <row r="387" spans="1:1">
      <c r="A387"/>
    </row>
    <row r="388" spans="1:1">
      <c r="A388"/>
    </row>
    <row r="389" spans="1:1">
      <c r="A389"/>
    </row>
    <row r="390" spans="1:1">
      <c r="A390"/>
    </row>
    <row r="391" spans="1:1">
      <c r="A391"/>
    </row>
    <row r="392" spans="1:1">
      <c r="A392"/>
    </row>
    <row r="393" spans="1:1">
      <c r="A393"/>
    </row>
    <row r="394" spans="1:1">
      <c r="A394"/>
    </row>
    <row r="395" spans="1:1">
      <c r="A395"/>
    </row>
    <row r="396" spans="1:1">
      <c r="A396"/>
    </row>
    <row r="397" spans="1:1">
      <c r="A397"/>
    </row>
    <row r="398" spans="1:1">
      <c r="A398"/>
    </row>
    <row r="399" spans="1:1">
      <c r="A399"/>
    </row>
    <row r="400" spans="1:1">
      <c r="A400"/>
    </row>
    <row r="401" spans="1:1">
      <c r="A401"/>
    </row>
    <row r="402" spans="1:1">
      <c r="A402"/>
    </row>
    <row r="403" spans="1:1">
      <c r="A403"/>
    </row>
    <row r="404" spans="1:1">
      <c r="A404"/>
    </row>
    <row r="405" spans="1:1">
      <c r="A405"/>
    </row>
    <row r="406" spans="1:1">
      <c r="A406"/>
    </row>
    <row r="407" spans="1:1">
      <c r="A407"/>
    </row>
    <row r="408" spans="1:1">
      <c r="A408"/>
    </row>
    <row r="409" spans="1:1">
      <c r="A409"/>
    </row>
    <row r="410" spans="1:1">
      <c r="A410"/>
    </row>
    <row r="411" spans="1:1">
      <c r="A411"/>
    </row>
    <row r="412" spans="1:1">
      <c r="A412"/>
    </row>
    <row r="413" spans="1:1">
      <c r="A413"/>
    </row>
    <row r="414" spans="1:1">
      <c r="A414"/>
    </row>
    <row r="415" spans="1:1">
      <c r="A415"/>
    </row>
    <row r="416" spans="1:1">
      <c r="A416"/>
    </row>
    <row r="417" spans="1:1">
      <c r="A417"/>
    </row>
    <row r="418" spans="1:1">
      <c r="A418"/>
    </row>
    <row r="419" spans="1:1">
      <c r="A419"/>
    </row>
    <row r="420" spans="1:1">
      <c r="A420"/>
    </row>
    <row r="421" spans="1:1">
      <c r="A421"/>
    </row>
    <row r="422" spans="1:1">
      <c r="A422"/>
    </row>
    <row r="423" spans="1:1">
      <c r="A423"/>
    </row>
    <row r="424" spans="1:1">
      <c r="A424"/>
    </row>
    <row r="425" spans="1:1">
      <c r="A425"/>
    </row>
    <row r="426" spans="1:1">
      <c r="A426"/>
    </row>
    <row r="427" spans="1:1">
      <c r="A427"/>
    </row>
    <row r="428" spans="1:1">
      <c r="A428"/>
    </row>
    <row r="429" spans="1:1">
      <c r="A429"/>
    </row>
    <row r="430" spans="1:1">
      <c r="A430"/>
    </row>
    <row r="431" spans="1:1">
      <c r="A431"/>
    </row>
    <row r="432" spans="1:1">
      <c r="A432"/>
    </row>
    <row r="433" spans="1:1">
      <c r="A433"/>
    </row>
    <row r="434" spans="1:1">
      <c r="A434"/>
    </row>
    <row r="435" spans="1:1">
      <c r="A435"/>
    </row>
    <row r="436" spans="1:1">
      <c r="A436"/>
    </row>
    <row r="437" spans="1:1">
      <c r="A437"/>
    </row>
    <row r="438" spans="1:1">
      <c r="A438"/>
    </row>
    <row r="439" spans="1:1">
      <c r="A439"/>
    </row>
    <row r="440" spans="1:1">
      <c r="A440"/>
    </row>
    <row r="441" spans="1:1">
      <c r="A441"/>
    </row>
    <row r="442" spans="1:1">
      <c r="A442"/>
    </row>
    <row r="443" spans="1:1">
      <c r="A443"/>
    </row>
    <row r="444" spans="1:1">
      <c r="A444"/>
    </row>
    <row r="445" spans="1:1">
      <c r="A445"/>
    </row>
    <row r="446" spans="1:1">
      <c r="A446"/>
    </row>
    <row r="447" spans="1:1">
      <c r="A447"/>
    </row>
    <row r="448" spans="1:1">
      <c r="A448"/>
    </row>
    <row r="449" spans="1:1">
      <c r="A449"/>
    </row>
    <row r="450" spans="1:1">
      <c r="A450"/>
    </row>
    <row r="451" spans="1:1">
      <c r="A451"/>
    </row>
    <row r="452" spans="1:1">
      <c r="A452"/>
    </row>
    <row r="453" spans="1:1">
      <c r="A453"/>
    </row>
    <row r="454" spans="1:1">
      <c r="A454"/>
    </row>
    <row r="455" spans="1:1">
      <c r="A455"/>
    </row>
    <row r="456" spans="1:1">
      <c r="A456"/>
    </row>
    <row r="457" spans="1:1">
      <c r="A457"/>
    </row>
    <row r="458" spans="1:1">
      <c r="A458"/>
    </row>
    <row r="459" spans="1:1">
      <c r="A459"/>
    </row>
    <row r="460" spans="1:1">
      <c r="A460"/>
    </row>
    <row r="461" spans="1:1">
      <c r="A461"/>
    </row>
    <row r="462" spans="1:1">
      <c r="A462"/>
    </row>
    <row r="463" spans="1:1">
      <c r="A463"/>
    </row>
    <row r="464" spans="1:1">
      <c r="A464"/>
    </row>
    <row r="465" spans="1:1">
      <c r="A465"/>
    </row>
    <row r="466" spans="1:1">
      <c r="A466"/>
    </row>
    <row r="467" spans="1:1">
      <c r="A467"/>
    </row>
    <row r="468" spans="1:1">
      <c r="A468"/>
    </row>
    <row r="469" spans="1:1">
      <c r="A469"/>
    </row>
    <row r="470" spans="1:1">
      <c r="A470"/>
    </row>
    <row r="471" spans="1:1">
      <c r="A471"/>
    </row>
    <row r="472" spans="1:1">
      <c r="A472"/>
    </row>
    <row r="473" spans="1:1">
      <c r="A473"/>
    </row>
    <row r="474" spans="1:1">
      <c r="A474"/>
    </row>
    <row r="475" spans="1:1">
      <c r="A475"/>
    </row>
    <row r="476" spans="1:1">
      <c r="A476"/>
    </row>
    <row r="477" spans="1:1">
      <c r="A477"/>
    </row>
    <row r="478" spans="1:1">
      <c r="A478"/>
    </row>
    <row r="479" spans="1:1">
      <c r="A479"/>
    </row>
    <row r="480" spans="1:1">
      <c r="A480"/>
    </row>
    <row r="481" spans="1:1">
      <c r="A481"/>
    </row>
    <row r="482" spans="1:1">
      <c r="A482"/>
    </row>
    <row r="483" spans="1:1">
      <c r="A483"/>
    </row>
    <row r="484" spans="1:1">
      <c r="A484"/>
    </row>
    <row r="485" spans="1:1">
      <c r="A485"/>
    </row>
    <row r="486" spans="1:1">
      <c r="A486"/>
    </row>
    <row r="487" spans="1:1">
      <c r="A487"/>
    </row>
    <row r="488" spans="1:1">
      <c r="A488"/>
    </row>
    <row r="489" spans="1:1">
      <c r="A489"/>
    </row>
    <row r="490" spans="1:1">
      <c r="A490"/>
    </row>
    <row r="491" spans="1:1">
      <c r="A491"/>
    </row>
    <row r="492" spans="1:1">
      <c r="A492"/>
    </row>
    <row r="493" spans="1:1">
      <c r="A493"/>
    </row>
    <row r="494" spans="1:1">
      <c r="A494"/>
    </row>
    <row r="495" spans="1:1">
      <c r="A495"/>
    </row>
    <row r="496" spans="1:1">
      <c r="A496"/>
    </row>
    <row r="497" spans="1:1">
      <c r="A497"/>
    </row>
    <row r="498" spans="1:1">
      <c r="A498"/>
    </row>
    <row r="499" spans="1:1">
      <c r="A499"/>
    </row>
    <row r="500" spans="1:1">
      <c r="A500"/>
    </row>
    <row r="501" spans="1:1">
      <c r="A501"/>
    </row>
    <row r="502" spans="1:1">
      <c r="A502"/>
    </row>
    <row r="503" spans="1:1">
      <c r="A503"/>
    </row>
    <row r="504" spans="1:1">
      <c r="A504"/>
    </row>
    <row r="505" spans="1:1">
      <c r="A505"/>
    </row>
    <row r="506" spans="1:1">
      <c r="A506"/>
    </row>
    <row r="507" spans="1:1">
      <c r="A507"/>
    </row>
    <row r="508" spans="1:1">
      <c r="A508"/>
    </row>
    <row r="509" spans="1:1">
      <c r="A509"/>
    </row>
    <row r="510" spans="1:1">
      <c r="A510"/>
    </row>
    <row r="511" spans="1:1">
      <c r="A511"/>
    </row>
    <row r="512" spans="1:1">
      <c r="A512"/>
    </row>
    <row r="513" spans="1:1">
      <c r="A513"/>
    </row>
    <row r="514" spans="1:1">
      <c r="A514"/>
    </row>
    <row r="515" spans="1:1">
      <c r="A515"/>
    </row>
    <row r="516" spans="1:1">
      <c r="A516"/>
    </row>
    <row r="517" spans="1:1">
      <c r="A517"/>
    </row>
    <row r="518" spans="1:1">
      <c r="A518"/>
    </row>
    <row r="519" spans="1:1">
      <c r="A519"/>
    </row>
    <row r="520" spans="1:1">
      <c r="A520"/>
    </row>
    <row r="521" spans="1:1">
      <c r="A521"/>
    </row>
    <row r="522" spans="1:1">
      <c r="A522"/>
    </row>
    <row r="523" spans="1:1">
      <c r="A523"/>
    </row>
    <row r="524" spans="1:1">
      <c r="A524"/>
    </row>
    <row r="525" spans="1:1">
      <c r="A525"/>
    </row>
    <row r="526" spans="1:1">
      <c r="A526"/>
    </row>
    <row r="527" spans="1:1">
      <c r="A527"/>
    </row>
    <row r="528" spans="1:1">
      <c r="A528"/>
    </row>
    <row r="529" spans="1:1">
      <c r="A529"/>
    </row>
    <row r="530" spans="1:1">
      <c r="A530"/>
    </row>
    <row r="531" spans="1:1">
      <c r="A531"/>
    </row>
    <row r="532" spans="1:1">
      <c r="A532"/>
    </row>
    <row r="533" spans="1:1">
      <c r="A533"/>
    </row>
    <row r="534" spans="1:1">
      <c r="A534"/>
    </row>
    <row r="535" spans="1:1">
      <c r="A535"/>
    </row>
    <row r="536" spans="1:1">
      <c r="A536"/>
    </row>
    <row r="537" spans="1:1">
      <c r="A537"/>
    </row>
    <row r="538" spans="1:1">
      <c r="A538"/>
    </row>
    <row r="539" spans="1:1">
      <c r="A539"/>
    </row>
    <row r="540" spans="1:1">
      <c r="A540"/>
    </row>
    <row r="541" spans="1:1">
      <c r="A541"/>
    </row>
    <row r="542" spans="1:1">
      <c r="A542"/>
    </row>
    <row r="543" spans="1:1">
      <c r="A543"/>
    </row>
    <row r="544" spans="1:1">
      <c r="A544"/>
    </row>
    <row r="545" spans="1:1">
      <c r="A545"/>
    </row>
    <row r="546" spans="1:1">
      <c r="A546"/>
    </row>
    <row r="547" spans="1:1">
      <c r="A547"/>
    </row>
    <row r="548" spans="1:1">
      <c r="A548"/>
    </row>
    <row r="549" spans="1:1">
      <c r="A549"/>
    </row>
    <row r="550" spans="1:1">
      <c r="A550"/>
    </row>
    <row r="551" spans="1:1">
      <c r="A551"/>
    </row>
    <row r="552" spans="1:1">
      <c r="A552"/>
    </row>
    <row r="553" spans="1:1">
      <c r="A553"/>
    </row>
    <row r="554" spans="1:1">
      <c r="A554"/>
    </row>
    <row r="555" spans="1:1">
      <c r="A555"/>
    </row>
    <row r="556" spans="1:1">
      <c r="A556"/>
    </row>
    <row r="557" spans="1:1">
      <c r="A557"/>
    </row>
    <row r="558" spans="1:1">
      <c r="A558"/>
    </row>
    <row r="559" spans="1:1">
      <c r="A559"/>
    </row>
    <row r="560" spans="1:1">
      <c r="A560"/>
    </row>
    <row r="561" spans="1:1">
      <c r="A561"/>
    </row>
    <row r="562" spans="1:1">
      <c r="A562"/>
    </row>
    <row r="563" spans="1:1">
      <c r="A563"/>
    </row>
    <row r="564" spans="1:1">
      <c r="A564"/>
    </row>
    <row r="565" spans="1:1">
      <c r="A565"/>
    </row>
    <row r="566" spans="1:1">
      <c r="A566"/>
    </row>
    <row r="567" spans="1:1">
      <c r="A567"/>
    </row>
    <row r="568" spans="1:1">
      <c r="A568"/>
    </row>
    <row r="569" spans="1:1">
      <c r="A569"/>
    </row>
    <row r="570" spans="1:1">
      <c r="A570"/>
    </row>
    <row r="571" spans="1:1">
      <c r="A571"/>
    </row>
    <row r="572" spans="1:1">
      <c r="A572"/>
    </row>
    <row r="573" spans="1:1">
      <c r="A573"/>
    </row>
    <row r="574" spans="1:1">
      <c r="A574"/>
    </row>
    <row r="575" spans="1:1">
      <c r="A575"/>
    </row>
    <row r="576" spans="1:1">
      <c r="A576"/>
    </row>
    <row r="577" spans="1:1">
      <c r="A577"/>
    </row>
    <row r="578" spans="1:1">
      <c r="A578"/>
    </row>
    <row r="579" spans="1:1">
      <c r="A579"/>
    </row>
    <row r="580" spans="1:1">
      <c r="A580"/>
    </row>
    <row r="581" spans="1:1">
      <c r="A581"/>
    </row>
    <row r="582" spans="1:1">
      <c r="A582"/>
    </row>
    <row r="583" spans="1:1">
      <c r="A583"/>
    </row>
    <row r="584" spans="1:1">
      <c r="A584"/>
    </row>
    <row r="585" spans="1:1">
      <c r="A585"/>
    </row>
    <row r="586" spans="1:1">
      <c r="A586"/>
    </row>
    <row r="587" spans="1:1">
      <c r="A587"/>
    </row>
    <row r="588" spans="1:1">
      <c r="A588"/>
    </row>
    <row r="589" spans="1:1">
      <c r="A589"/>
    </row>
    <row r="590" spans="1:1">
      <c r="A590"/>
    </row>
    <row r="591" spans="1:1">
      <c r="A591"/>
    </row>
    <row r="592" spans="1:1">
      <c r="A592"/>
    </row>
    <row r="593" spans="1:1">
      <c r="A593"/>
    </row>
    <row r="594" spans="1:1">
      <c r="A594"/>
    </row>
    <row r="595" spans="1:1">
      <c r="A595"/>
    </row>
    <row r="596" spans="1:1">
      <c r="A596"/>
    </row>
    <row r="597" spans="1:1">
      <c r="A597"/>
    </row>
    <row r="598" spans="1:1">
      <c r="A598"/>
    </row>
    <row r="599" spans="1:1">
      <c r="A599"/>
    </row>
    <row r="600" spans="1:1">
      <c r="A600"/>
    </row>
    <row r="601" spans="1:1">
      <c r="A601"/>
    </row>
    <row r="602" spans="1:1">
      <c r="A602"/>
    </row>
    <row r="603" spans="1:1">
      <c r="A603"/>
    </row>
    <row r="604" spans="1:1">
      <c r="A604"/>
    </row>
    <row r="605" spans="1:1">
      <c r="A605"/>
    </row>
    <row r="606" spans="1:1">
      <c r="A606"/>
    </row>
    <row r="607" spans="1:1">
      <c r="A607"/>
    </row>
    <row r="608" spans="1:1">
      <c r="A608"/>
    </row>
    <row r="609" spans="1:1">
      <c r="A609"/>
    </row>
    <row r="610" spans="1:1">
      <c r="A610"/>
    </row>
    <row r="611" spans="1:1">
      <c r="A611"/>
    </row>
    <row r="612" spans="1:1">
      <c r="A612"/>
    </row>
    <row r="613" spans="1:1">
      <c r="A613"/>
    </row>
    <row r="614" spans="1:1">
      <c r="A614"/>
    </row>
    <row r="615" spans="1:1">
      <c r="A615"/>
    </row>
    <row r="616" spans="1:1">
      <c r="A616"/>
    </row>
    <row r="617" spans="1:1">
      <c r="A617"/>
    </row>
    <row r="618" spans="1:1">
      <c r="A618"/>
    </row>
    <row r="619" spans="1:1">
      <c r="A619"/>
    </row>
    <row r="620" spans="1:1">
      <c r="A620"/>
    </row>
    <row r="621" spans="1:1">
      <c r="A621"/>
    </row>
    <row r="622" spans="1:1">
      <c r="A622"/>
    </row>
    <row r="623" spans="1:1">
      <c r="A623"/>
    </row>
    <row r="624" spans="1:1">
      <c r="A624"/>
    </row>
    <row r="625" spans="1:1">
      <c r="A625"/>
    </row>
    <row r="626" spans="1:1">
      <c r="A626"/>
    </row>
    <row r="627" spans="1:1">
      <c r="A627"/>
    </row>
    <row r="628" spans="1:1">
      <c r="A628"/>
    </row>
    <row r="629" spans="1:1">
      <c r="A629"/>
    </row>
    <row r="630" spans="1:1">
      <c r="A630"/>
    </row>
    <row r="631" spans="1:1">
      <c r="A631"/>
    </row>
    <row r="632" spans="1:1">
      <c r="A632"/>
    </row>
    <row r="633" spans="1:1">
      <c r="A633"/>
    </row>
    <row r="634" spans="1:1">
      <c r="A634"/>
    </row>
    <row r="635" spans="1:1">
      <c r="A635"/>
    </row>
    <row r="636" spans="1:1">
      <c r="A636"/>
    </row>
    <row r="637" spans="1:1">
      <c r="A637"/>
    </row>
    <row r="638" spans="1:1">
      <c r="A638"/>
    </row>
    <row r="639" spans="1:1">
      <c r="A639"/>
    </row>
    <row r="640" spans="1:1">
      <c r="A640"/>
    </row>
    <row r="641" spans="1:1">
      <c r="A641"/>
    </row>
    <row r="642" spans="1:1">
      <c r="A642"/>
    </row>
  </sheetData>
  <mergeCells count="11">
    <mergeCell ref="AA11:AA13"/>
    <mergeCell ref="L11:L13"/>
    <mergeCell ref="R11:R13"/>
    <mergeCell ref="U11:U13"/>
    <mergeCell ref="X11:X13"/>
    <mergeCell ref="M6:AA6"/>
    <mergeCell ref="M8:AA8"/>
    <mergeCell ref="M9:AA9"/>
    <mergeCell ref="A6:L6"/>
    <mergeCell ref="A8:L8"/>
    <mergeCell ref="A9:L9"/>
  </mergeCells>
  <printOptions horizontalCentered="1"/>
  <pageMargins left="0.39370078740157483" right="0.23622047244094491" top="0.23622047244094491" bottom="0.23622047244094491" header="0" footer="0"/>
  <pageSetup scale="70" orientation="landscape" r:id="rId1"/>
  <headerFooter alignWithMargins="0"/>
  <colBreaks count="1" manualBreakCount="1">
    <brk id="12" max="5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Table34.2 </vt:lpstr>
      <vt:lpstr>Sheet1</vt:lpstr>
      <vt:lpstr>'Table34.2 '!Print_Area</vt:lpstr>
      <vt:lpstr>'Table34.2 '!Print_Area_MI</vt:lpstr>
      <vt:lpstr>'Table34.2 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2017-03-14T06:16:27Z</cp:lastPrinted>
  <dcterms:created xsi:type="dcterms:W3CDTF">2001-02-03T21:58:34Z</dcterms:created>
  <dcterms:modified xsi:type="dcterms:W3CDTF">2017-03-14T07:16:49Z</dcterms:modified>
</cp:coreProperties>
</file>