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35.7 DPAP &amp; DDP" sheetId="1" r:id="rId1"/>
    <sheet name="T 35.7 IWMP" sheetId="2" r:id="rId2"/>
  </sheets>
  <definedNames>
    <definedName name="_xlnm.Print_Area" localSheetId="1">'T 35.7 IWMP'!$A$1:$Q$45</definedName>
  </definedNames>
  <calcPr fullCalcOnLoad="1"/>
</workbook>
</file>

<file path=xl/sharedStrings.xml><?xml version="1.0" encoding="utf-8"?>
<sst xmlns="http://schemas.openxmlformats.org/spreadsheetml/2006/main" count="176" uniqueCount="57">
  <si>
    <t>RURAL AND URBAN DEVELOPMENT</t>
  </si>
  <si>
    <t>Total</t>
  </si>
  <si>
    <t>2009-10</t>
  </si>
  <si>
    <t>State</t>
  </si>
  <si>
    <t>Andhra Pradesh</t>
  </si>
  <si>
    <t>Arunachal Pradesh</t>
  </si>
  <si>
    <t>Assam</t>
  </si>
  <si>
    <t>Bihar</t>
  </si>
  <si>
    <t>Chhattisgarh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</si>
  <si>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</si>
  <si>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</si>
  <si>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</si>
  <si>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</si>
  <si>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</si>
  <si>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</si>
  <si>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</si>
  <si>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</si>
  <si>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</si>
  <si>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</si>
  <si>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</si>
  <si>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</si>
  <si>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</si>
  <si>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</si>
  <si>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Orissa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</si>
  <si>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</si>
  <si>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</si>
  <si>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</si>
  <si>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</si>
  <si>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</si>
  <si>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</si>
  <si>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</si>
  <si>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</si>
  <si>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Source: Ministry of Rural Development</t>
  </si>
  <si>
    <t>S.No.</t>
  </si>
  <si>
    <t>Sate</t>
  </si>
  <si>
    <t>No. of Projects</t>
  </si>
  <si>
    <t>2010-11</t>
  </si>
  <si>
    <t>2011-12</t>
  </si>
  <si>
    <t>2012-13</t>
  </si>
  <si>
    <t>NE STATES</t>
  </si>
  <si>
    <t>Grand Total</t>
  </si>
  <si>
    <t>* New Projects under IWMP are being sanctioned from 2009-10</t>
  </si>
  <si>
    <t>-</t>
  </si>
  <si>
    <t>Area Covered (m.ha)</t>
  </si>
  <si>
    <t>Central funds released (Rs. In crore)</t>
  </si>
  <si>
    <t xml:space="preserve">Table 35.7  : INTEGRATED WATERSHED MANAGEMENT PROGRAMME (IWMP) </t>
  </si>
  <si>
    <t>(upto 2006-07)*</t>
  </si>
  <si>
    <t>(In number)</t>
  </si>
  <si>
    <t>Drought Prone Area Programme
(DPAP) #</t>
  </si>
  <si>
    <t>Desert Development Programme
(DDP) #</t>
  </si>
  <si>
    <t>Bihar (RWD)</t>
  </si>
  <si>
    <t>Chhatisgarh</t>
  </si>
  <si>
    <t>J &amp; K</t>
  </si>
  <si>
    <t>Tamilnadu</t>
  </si>
  <si>
    <t>Source:Ministry of Rural Development</t>
  </si>
  <si>
    <t>*No projects were sanctioned under DPAP and DDP after 2006-07.  
# DPAP and DDP are being implemented in 16 States and 7 States respectively.</t>
  </si>
  <si>
    <t>Table 35.7  PROJECTS SANCTIONED UNDER DROUGHT PRONE AREA 
AND DESERT DEVELOPMENT PROGRAMMES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</si>
</sst>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_)"/>
    <numFmt numFmtId="166" formatCode="0.00_)"/>
    <numFmt numFmtId="167" formatCode="0.000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sz val="12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thin"/>
    </border>
    <border>
      <left style="medium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43" fillId="0" borderId="0" xfId="0" applyFont="1" applyAlignment="1">
      <alignment/>
    </xf>
    <xf numFmtId="164" fontId="4" fillId="33" borderId="10" xfId="0" applyNumberFormat="1" applyFont="1" applyFill="1" applyBorder="1" applyAlignment="1">
      <alignment vertical="top" wrapText="1"/>
    </xf>
    <xf numFmtId="165" fontId="4" fillId="33" borderId="11" xfId="0" applyNumberFormat="1" applyFont="1" applyFill="1" applyBorder="1" applyAlignment="1">
      <alignment horizontal="center" wrapText="1"/>
    </xf>
    <xf numFmtId="165" fontId="4" fillId="33" borderId="12" xfId="0" applyNumberFormat="1" applyFont="1" applyFill="1" applyBorder="1" applyAlignment="1">
      <alignment horizontal="center" wrapText="1"/>
    </xf>
    <xf numFmtId="164" fontId="3" fillId="33" borderId="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44" fillId="33" borderId="0" xfId="0" applyFont="1" applyFill="1" applyAlignment="1">
      <alignment/>
    </xf>
    <xf numFmtId="164" fontId="8" fillId="33" borderId="0" xfId="0" applyNumberFormat="1" applyFont="1" applyFill="1" applyBorder="1" applyAlignment="1">
      <alignment/>
    </xf>
    <xf numFmtId="164" fontId="4" fillId="33" borderId="0" xfId="0" applyNumberFormat="1" applyFont="1" applyFill="1" applyBorder="1" applyAlignment="1">
      <alignment horizontal="center"/>
    </xf>
    <xf numFmtId="0" fontId="45" fillId="35" borderId="0" xfId="0" applyFont="1" applyFill="1" applyBorder="1" applyAlignment="1">
      <alignment/>
    </xf>
    <xf numFmtId="164" fontId="4" fillId="35" borderId="0" xfId="0" applyNumberFormat="1" applyFont="1" applyFill="1" applyBorder="1" applyAlignment="1">
      <alignment/>
    </xf>
    <xf numFmtId="165" fontId="3" fillId="35" borderId="0" xfId="0" applyNumberFormat="1" applyFont="1" applyFill="1" applyBorder="1" applyAlignment="1">
      <alignment/>
    </xf>
    <xf numFmtId="164" fontId="3" fillId="35" borderId="0" xfId="0" applyNumberFormat="1" applyFont="1" applyFill="1" applyBorder="1" applyAlignment="1">
      <alignment/>
    </xf>
    <xf numFmtId="0" fontId="45" fillId="34" borderId="0" xfId="0" applyFont="1" applyFill="1" applyBorder="1" applyAlignment="1">
      <alignment horizontal="center"/>
    </xf>
    <xf numFmtId="164" fontId="3" fillId="34" borderId="0" xfId="0" applyNumberFormat="1" applyFont="1" applyFill="1" applyBorder="1" applyAlignment="1">
      <alignment wrapText="1"/>
    </xf>
    <xf numFmtId="165" fontId="3" fillId="34" borderId="0" xfId="0" applyNumberFormat="1" applyFont="1" applyFill="1" applyBorder="1" applyAlignment="1">
      <alignment horizontal="right" wrapText="1"/>
    </xf>
    <xf numFmtId="167" fontId="3" fillId="34" borderId="0" xfId="0" applyNumberFormat="1" applyFont="1" applyFill="1" applyBorder="1" applyAlignment="1">
      <alignment horizontal="right" wrapText="1"/>
    </xf>
    <xf numFmtId="166" fontId="3" fillId="34" borderId="0" xfId="0" applyNumberFormat="1" applyFont="1" applyFill="1" applyBorder="1" applyAlignment="1">
      <alignment horizontal="right" wrapText="1"/>
    </xf>
    <xf numFmtId="165" fontId="3" fillId="34" borderId="0" xfId="0" applyNumberFormat="1" applyFont="1" applyFill="1" applyBorder="1" applyAlignment="1" quotePrefix="1">
      <alignment horizontal="right" wrapText="1"/>
    </xf>
    <xf numFmtId="165" fontId="45" fillId="34" borderId="0" xfId="0" applyNumberFormat="1" applyFont="1" applyFill="1" applyBorder="1" applyAlignment="1">
      <alignment/>
    </xf>
    <xf numFmtId="167" fontId="45" fillId="34" borderId="0" xfId="0" applyNumberFormat="1" applyFont="1" applyFill="1" applyBorder="1" applyAlignment="1">
      <alignment/>
    </xf>
    <xf numFmtId="166" fontId="45" fillId="34" borderId="0" xfId="0" applyNumberFormat="1" applyFont="1" applyFill="1" applyBorder="1" applyAlignment="1">
      <alignment/>
    </xf>
    <xf numFmtId="0" fontId="45" fillId="35" borderId="0" xfId="0" applyFont="1" applyFill="1" applyBorder="1" applyAlignment="1">
      <alignment horizontal="center"/>
    </xf>
    <xf numFmtId="164" fontId="3" fillId="35" borderId="0" xfId="0" applyNumberFormat="1" applyFont="1" applyFill="1" applyBorder="1" applyAlignment="1">
      <alignment wrapText="1"/>
    </xf>
    <xf numFmtId="165" fontId="3" fillId="35" borderId="0" xfId="0" applyNumberFormat="1" applyFont="1" applyFill="1" applyBorder="1" applyAlignment="1">
      <alignment horizontal="right" wrapText="1"/>
    </xf>
    <xf numFmtId="166" fontId="3" fillId="35" borderId="0" xfId="0" applyNumberFormat="1" applyFont="1" applyFill="1" applyBorder="1" applyAlignment="1">
      <alignment horizontal="right" wrapText="1"/>
    </xf>
    <xf numFmtId="167" fontId="3" fillId="35" borderId="0" xfId="0" applyNumberFormat="1" applyFont="1" applyFill="1" applyBorder="1" applyAlignment="1">
      <alignment horizontal="right" wrapText="1"/>
    </xf>
    <xf numFmtId="165" fontId="3" fillId="35" borderId="0" xfId="0" applyNumberFormat="1" applyFont="1" applyFill="1" applyBorder="1" applyAlignment="1" quotePrefix="1">
      <alignment horizontal="right" wrapText="1"/>
    </xf>
    <xf numFmtId="165" fontId="45" fillId="35" borderId="0" xfId="0" applyNumberFormat="1" applyFont="1" applyFill="1" applyBorder="1" applyAlignment="1">
      <alignment/>
    </xf>
    <xf numFmtId="167" fontId="45" fillId="35" borderId="0" xfId="0" applyNumberFormat="1" applyFont="1" applyFill="1" applyBorder="1" applyAlignment="1">
      <alignment/>
    </xf>
    <xf numFmtId="166" fontId="45" fillId="35" borderId="0" xfId="0" applyNumberFormat="1" applyFont="1" applyFill="1" applyBorder="1" applyAlignment="1">
      <alignment/>
    </xf>
    <xf numFmtId="0" fontId="45" fillId="34" borderId="0" xfId="0" applyFont="1" applyFill="1" applyBorder="1" applyAlignment="1">
      <alignment/>
    </xf>
    <xf numFmtId="166" fontId="3" fillId="34" borderId="0" xfId="0" applyNumberFormat="1" applyFont="1" applyFill="1" applyBorder="1" applyAlignment="1">
      <alignment/>
    </xf>
    <xf numFmtId="164" fontId="4" fillId="35" borderId="0" xfId="0" applyNumberFormat="1" applyFont="1" applyFill="1" applyBorder="1" applyAlignment="1">
      <alignment wrapText="1"/>
    </xf>
    <xf numFmtId="166" fontId="3" fillId="35" borderId="0" xfId="0" applyNumberFormat="1" applyFont="1" applyFill="1" applyBorder="1" applyAlignment="1">
      <alignment/>
    </xf>
    <xf numFmtId="0" fontId="46" fillId="35" borderId="13" xfId="0" applyFont="1" applyFill="1" applyBorder="1" applyAlignment="1">
      <alignment horizontal="center"/>
    </xf>
    <xf numFmtId="164" fontId="4" fillId="35" borderId="13" xfId="0" applyNumberFormat="1" applyFont="1" applyFill="1" applyBorder="1" applyAlignment="1">
      <alignment wrapText="1"/>
    </xf>
    <xf numFmtId="165" fontId="4" fillId="35" borderId="13" xfId="0" applyNumberFormat="1" applyFont="1" applyFill="1" applyBorder="1" applyAlignment="1">
      <alignment horizontal="right" wrapText="1"/>
    </xf>
    <xf numFmtId="166" fontId="4" fillId="35" borderId="13" xfId="0" applyNumberFormat="1" applyFont="1" applyFill="1" applyBorder="1" applyAlignment="1">
      <alignment horizontal="right" wrapText="1"/>
    </xf>
    <xf numFmtId="167" fontId="4" fillId="35" borderId="13" xfId="0" applyNumberFormat="1" applyFont="1" applyFill="1" applyBorder="1" applyAlignment="1">
      <alignment horizontal="right" wrapText="1"/>
    </xf>
    <xf numFmtId="165" fontId="4" fillId="35" borderId="13" xfId="0" applyNumberFormat="1" applyFont="1" applyFill="1" applyBorder="1" applyAlignment="1" quotePrefix="1">
      <alignment horizontal="right" wrapText="1"/>
    </xf>
    <xf numFmtId="0" fontId="45" fillId="33" borderId="0" xfId="0" applyFont="1" applyFill="1" applyAlignment="1">
      <alignment/>
    </xf>
    <xf numFmtId="0" fontId="45" fillId="33" borderId="14" xfId="0" applyFont="1" applyFill="1" applyBorder="1" applyAlignment="1">
      <alignment horizontal="center"/>
    </xf>
    <xf numFmtId="0" fontId="3" fillId="33" borderId="13" xfId="55" applyFont="1" applyFill="1" applyBorder="1">
      <alignment/>
      <protection/>
    </xf>
    <xf numFmtId="0" fontId="4" fillId="33" borderId="11" xfId="55" applyFont="1" applyFill="1" applyBorder="1" applyAlignment="1">
      <alignment horizontal="center" vertical="top" wrapText="1"/>
      <protection/>
    </xf>
    <xf numFmtId="0" fontId="4" fillId="33" borderId="11" xfId="55" applyFont="1" applyFill="1" applyBorder="1" applyAlignment="1">
      <alignment horizontal="center"/>
      <protection/>
    </xf>
    <xf numFmtId="1" fontId="3" fillId="34" borderId="0" xfId="55" applyNumberFormat="1" applyFont="1" applyFill="1" applyBorder="1" applyAlignment="1">
      <alignment horizontal="center"/>
      <protection/>
    </xf>
    <xf numFmtId="1" fontId="4" fillId="35" borderId="13" xfId="55" applyNumberFormat="1" applyFont="1" applyFill="1" applyBorder="1" applyAlignment="1">
      <alignment horizontal="center"/>
      <protection/>
    </xf>
    <xf numFmtId="0" fontId="3" fillId="0" borderId="0" xfId="55" applyFont="1">
      <alignment/>
      <protection/>
    </xf>
    <xf numFmtId="0" fontId="3" fillId="33" borderId="15" xfId="55" applyFont="1" applyFill="1" applyBorder="1">
      <alignment/>
      <protection/>
    </xf>
    <xf numFmtId="0" fontId="3" fillId="33" borderId="16" xfId="55" applyFont="1" applyFill="1" applyBorder="1">
      <alignment/>
      <protection/>
    </xf>
    <xf numFmtId="0" fontId="3" fillId="33" borderId="17" xfId="55" applyFont="1" applyFill="1" applyBorder="1">
      <alignment/>
      <protection/>
    </xf>
    <xf numFmtId="0" fontId="8" fillId="33" borderId="18" xfId="55" applyFont="1" applyFill="1" applyBorder="1">
      <alignment/>
      <protection/>
    </xf>
    <xf numFmtId="0" fontId="8" fillId="33" borderId="0" xfId="55" applyFont="1" applyFill="1" applyBorder="1">
      <alignment/>
      <protection/>
    </xf>
    <xf numFmtId="0" fontId="8" fillId="33" borderId="19" xfId="55" applyFont="1" applyFill="1" applyBorder="1">
      <alignment/>
      <protection/>
    </xf>
    <xf numFmtId="0" fontId="2" fillId="33" borderId="18" xfId="55" applyFont="1" applyFill="1" applyBorder="1" applyAlignment="1">
      <alignment horizontal="center"/>
      <protection/>
    </xf>
    <xf numFmtId="0" fontId="2" fillId="33" borderId="0" xfId="55" applyFont="1" applyFill="1" applyBorder="1" applyAlignment="1">
      <alignment horizontal="center"/>
      <protection/>
    </xf>
    <xf numFmtId="0" fontId="2" fillId="33" borderId="19" xfId="55" applyFont="1" applyFill="1" applyBorder="1" applyAlignment="1">
      <alignment horizontal="center"/>
      <protection/>
    </xf>
    <xf numFmtId="0" fontId="3" fillId="33" borderId="20" xfId="55" applyFont="1" applyFill="1" applyBorder="1">
      <alignment/>
      <protection/>
    </xf>
    <xf numFmtId="0" fontId="4" fillId="33" borderId="21" xfId="55" applyFont="1" applyFill="1" applyBorder="1" applyAlignment="1">
      <alignment horizontal="right"/>
      <protection/>
    </xf>
    <xf numFmtId="0" fontId="4" fillId="33" borderId="18" xfId="55" applyFont="1" applyFill="1" applyBorder="1" applyAlignment="1">
      <alignment vertical="top" wrapText="1"/>
      <protection/>
    </xf>
    <xf numFmtId="0" fontId="4" fillId="33" borderId="12" xfId="55" applyFont="1" applyFill="1" applyBorder="1" applyAlignment="1">
      <alignment horizontal="center" vertical="top" wrapText="1"/>
      <protection/>
    </xf>
    <xf numFmtId="0" fontId="4" fillId="33" borderId="14" xfId="55" applyFont="1" applyFill="1" applyBorder="1" applyAlignment="1">
      <alignment horizontal="left"/>
      <protection/>
    </xf>
    <xf numFmtId="0" fontId="4" fillId="33" borderId="12" xfId="55" applyFont="1" applyFill="1" applyBorder="1" applyAlignment="1">
      <alignment horizontal="center"/>
      <protection/>
    </xf>
    <xf numFmtId="0" fontId="3" fillId="35" borderId="18" xfId="55" applyFont="1" applyFill="1" applyBorder="1">
      <alignment/>
      <protection/>
    </xf>
    <xf numFmtId="1" fontId="3" fillId="35" borderId="0" xfId="55" applyNumberFormat="1" applyFont="1" applyFill="1" applyBorder="1" applyAlignment="1">
      <alignment horizontal="center"/>
      <protection/>
    </xf>
    <xf numFmtId="1" fontId="3" fillId="35" borderId="19" xfId="55" applyNumberFormat="1" applyFont="1" applyFill="1" applyBorder="1" applyAlignment="1">
      <alignment horizontal="center"/>
      <protection/>
    </xf>
    <xf numFmtId="0" fontId="3" fillId="34" borderId="18" xfId="55" applyFont="1" applyFill="1" applyBorder="1">
      <alignment/>
      <protection/>
    </xf>
    <xf numFmtId="1" fontId="3" fillId="34" borderId="19" xfId="55" applyNumberFormat="1" applyFont="1" applyFill="1" applyBorder="1" applyAlignment="1">
      <alignment horizontal="center"/>
      <protection/>
    </xf>
    <xf numFmtId="0" fontId="4" fillId="35" borderId="20" xfId="55" applyFont="1" applyFill="1" applyBorder="1">
      <alignment/>
      <protection/>
    </xf>
    <xf numFmtId="1" fontId="4" fillId="35" borderId="21" xfId="55" applyNumberFormat="1" applyFont="1" applyFill="1" applyBorder="1" applyAlignment="1">
      <alignment horizontal="center"/>
      <protection/>
    </xf>
    <xf numFmtId="0" fontId="0" fillId="33" borderId="0" xfId="0" applyFill="1" applyAlignment="1">
      <alignment/>
    </xf>
    <xf numFmtId="0" fontId="45" fillId="35" borderId="22" xfId="0" applyFont="1" applyFill="1" applyBorder="1" applyAlignment="1">
      <alignment/>
    </xf>
    <xf numFmtId="0" fontId="45" fillId="35" borderId="23" xfId="0" applyFont="1" applyFill="1" applyBorder="1" applyAlignment="1">
      <alignment/>
    </xf>
    <xf numFmtId="0" fontId="45" fillId="35" borderId="24" xfId="0" applyFont="1" applyFill="1" applyBorder="1" applyAlignment="1">
      <alignment/>
    </xf>
    <xf numFmtId="0" fontId="2" fillId="33" borderId="18" xfId="55" applyFont="1" applyFill="1" applyBorder="1" applyAlignment="1">
      <alignment horizontal="center"/>
      <protection/>
    </xf>
    <xf numFmtId="0" fontId="2" fillId="33" borderId="0" xfId="55" applyFont="1" applyFill="1" applyBorder="1" applyAlignment="1">
      <alignment horizontal="center"/>
      <protection/>
    </xf>
    <xf numFmtId="0" fontId="2" fillId="33" borderId="19" xfId="55" applyFont="1" applyFill="1" applyBorder="1" applyAlignment="1">
      <alignment horizontal="center"/>
      <protection/>
    </xf>
    <xf numFmtId="0" fontId="2" fillId="33" borderId="18" xfId="55" applyFont="1" applyFill="1" applyBorder="1" applyAlignment="1">
      <alignment horizontal="center" wrapText="1"/>
      <protection/>
    </xf>
    <xf numFmtId="164" fontId="4" fillId="35" borderId="25" xfId="0" applyNumberFormat="1" applyFont="1" applyFill="1" applyBorder="1" applyAlignment="1">
      <alignment horizontal="left"/>
    </xf>
    <xf numFmtId="164" fontId="4" fillId="35" borderId="10" xfId="0" applyNumberFormat="1" applyFont="1" applyFill="1" applyBorder="1" applyAlignment="1">
      <alignment horizontal="left"/>
    </xf>
    <xf numFmtId="164" fontId="4" fillId="35" borderId="26" xfId="0" applyNumberFormat="1" applyFont="1" applyFill="1" applyBorder="1" applyAlignment="1">
      <alignment horizontal="left"/>
    </xf>
    <xf numFmtId="164" fontId="4" fillId="35" borderId="18" xfId="0" applyNumberFormat="1" applyFont="1" applyFill="1" applyBorder="1" applyAlignment="1">
      <alignment horizontal="left" wrapText="1"/>
    </xf>
    <xf numFmtId="164" fontId="4" fillId="35" borderId="0" xfId="0" applyNumberFormat="1" applyFont="1" applyFill="1" applyBorder="1" applyAlignment="1">
      <alignment horizontal="left" wrapText="1"/>
    </xf>
    <xf numFmtId="164" fontId="4" fillId="35" borderId="19" xfId="0" applyNumberFormat="1" applyFont="1" applyFill="1" applyBorder="1" applyAlignment="1">
      <alignment horizontal="left" wrapText="1"/>
    </xf>
    <xf numFmtId="0" fontId="3" fillId="35" borderId="22" xfId="55" applyFont="1" applyFill="1" applyBorder="1" applyAlignment="1">
      <alignment horizontal="center"/>
      <protection/>
    </xf>
    <xf numFmtId="0" fontId="3" fillId="35" borderId="23" xfId="55" applyFont="1" applyFill="1" applyBorder="1" applyAlignment="1">
      <alignment horizontal="center"/>
      <protection/>
    </xf>
    <xf numFmtId="0" fontId="3" fillId="35" borderId="24" xfId="55" applyFont="1" applyFill="1" applyBorder="1" applyAlignment="1">
      <alignment horizontal="center"/>
      <protection/>
    </xf>
    <xf numFmtId="164" fontId="2" fillId="33" borderId="0" xfId="0" applyNumberFormat="1" applyFont="1" applyFill="1" applyBorder="1" applyAlignment="1">
      <alignment horizontal="center"/>
    </xf>
    <xf numFmtId="164" fontId="4" fillId="33" borderId="16" xfId="0" applyNumberFormat="1" applyFont="1" applyFill="1" applyBorder="1" applyAlignment="1">
      <alignment horizontal="center" vertical="center" wrapText="1"/>
    </xf>
    <xf numFmtId="164" fontId="4" fillId="33" borderId="13" xfId="0" applyNumberFormat="1" applyFont="1" applyFill="1" applyBorder="1" applyAlignment="1">
      <alignment horizontal="center" vertical="center" wrapText="1"/>
    </xf>
    <xf numFmtId="0" fontId="45" fillId="35" borderId="18" xfId="0" applyFont="1" applyFill="1" applyBorder="1" applyAlignment="1">
      <alignment horizontal="left"/>
    </xf>
    <xf numFmtId="0" fontId="45" fillId="35" borderId="0" xfId="0" applyFont="1" applyFill="1" applyBorder="1" applyAlignment="1">
      <alignment horizontal="left"/>
    </xf>
    <xf numFmtId="0" fontId="45" fillId="35" borderId="19" xfId="0" applyFont="1" applyFill="1" applyBorder="1" applyAlignment="1">
      <alignment horizontal="left"/>
    </xf>
    <xf numFmtId="0" fontId="46" fillId="33" borderId="27" xfId="0" applyFont="1" applyFill="1" applyBorder="1" applyAlignment="1">
      <alignment horizontal="center"/>
    </xf>
    <xf numFmtId="0" fontId="46" fillId="33" borderId="28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 vertical="center"/>
    </xf>
    <xf numFmtId="0" fontId="45" fillId="33" borderId="18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PROGRESS OF BHAR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tabSelected="1" zoomScalePageLayoutView="0" workbookViewId="0" topLeftCell="A1">
      <selection activeCell="F19" sqref="F19"/>
    </sheetView>
  </sheetViews>
  <sheetFormatPr defaultColWidth="9.140625" defaultRowHeight="15"/>
  <cols>
    <col min="1" max="1" width="21.7109375" style="49" customWidth="1"/>
    <col min="2" max="2" width="39.00390625" style="49" customWidth="1"/>
    <col min="3" max="3" width="34.421875" style="49" customWidth="1"/>
  </cols>
  <sheetData>
    <row r="1" spans="1:3" ht="15">
      <c r="A1" s="50"/>
      <c r="B1" s="51"/>
      <c r="C1" s="52"/>
    </row>
    <row r="2" spans="1:3" ht="15.75">
      <c r="A2" s="76" t="s">
        <v>0</v>
      </c>
      <c r="B2" s="77"/>
      <c r="C2" s="78"/>
    </row>
    <row r="3" spans="1:3" ht="15.75">
      <c r="A3" s="53"/>
      <c r="B3" s="54"/>
      <c r="C3" s="55"/>
    </row>
    <row r="4" spans="1:3" ht="15.75">
      <c r="A4" s="79" t="s">
        <v>56</v>
      </c>
      <c r="B4" s="77"/>
      <c r="C4" s="78"/>
    </row>
    <row r="5" spans="1:3" ht="15.75">
      <c r="A5" s="56"/>
      <c r="B5" s="57" t="s">
        <v>46</v>
      </c>
      <c r="C5" s="58"/>
    </row>
    <row r="6" spans="1:3" ht="15">
      <c r="A6" s="59"/>
      <c r="B6" s="44"/>
      <c r="C6" s="60" t="s">
        <v>47</v>
      </c>
    </row>
    <row r="7" spans="1:3" ht="25.5">
      <c r="A7" s="61" t="s">
        <v>3</v>
      </c>
      <c r="B7" s="45" t="s">
        <v>48</v>
      </c>
      <c r="C7" s="62" t="s">
        <v>49</v>
      </c>
    </row>
    <row r="8" spans="1:3" ht="15">
      <c r="A8" s="63">
        <v>1</v>
      </c>
      <c r="B8" s="46">
        <v>2</v>
      </c>
      <c r="C8" s="64">
        <v>3</v>
      </c>
    </row>
    <row r="9" spans="1:3" ht="15">
      <c r="A9" s="65" t="s">
        <v>4</v>
      </c>
      <c r="B9" s="66">
        <v>4242</v>
      </c>
      <c r="C9" s="67">
        <v>1054</v>
      </c>
    </row>
    <row r="10" spans="1:3" ht="15">
      <c r="A10" s="68" t="s">
        <v>50</v>
      </c>
      <c r="B10" s="47">
        <v>543</v>
      </c>
      <c r="C10" s="69" t="s">
        <v>42</v>
      </c>
    </row>
    <row r="11" spans="1:3" ht="15">
      <c r="A11" s="65" t="s">
        <v>51</v>
      </c>
      <c r="B11" s="66">
        <v>1160</v>
      </c>
      <c r="C11" s="67" t="s">
        <v>42</v>
      </c>
    </row>
    <row r="12" spans="1:3" ht="15">
      <c r="A12" s="68" t="s">
        <v>10</v>
      </c>
      <c r="B12" s="47">
        <v>2444</v>
      </c>
      <c r="C12" s="69">
        <v>3062</v>
      </c>
    </row>
    <row r="13" spans="1:3" ht="15">
      <c r="A13" s="65" t="s">
        <v>11</v>
      </c>
      <c r="B13" s="66" t="s">
        <v>42</v>
      </c>
      <c r="C13" s="67">
        <v>1189</v>
      </c>
    </row>
    <row r="14" spans="1:3" ht="15">
      <c r="A14" s="68" t="s">
        <v>12</v>
      </c>
      <c r="B14" s="47">
        <v>412</v>
      </c>
      <c r="C14" s="69">
        <v>552</v>
      </c>
    </row>
    <row r="15" spans="1:3" ht="15">
      <c r="A15" s="65" t="s">
        <v>52</v>
      </c>
      <c r="B15" s="66">
        <v>560</v>
      </c>
      <c r="C15" s="67">
        <v>729</v>
      </c>
    </row>
    <row r="16" spans="1:3" ht="15">
      <c r="A16" s="68" t="s">
        <v>14</v>
      </c>
      <c r="B16" s="47">
        <v>1595</v>
      </c>
      <c r="C16" s="69" t="s">
        <v>42</v>
      </c>
    </row>
    <row r="17" spans="1:3" ht="15">
      <c r="A17" s="65" t="s">
        <v>15</v>
      </c>
      <c r="B17" s="66">
        <v>2370</v>
      </c>
      <c r="C17" s="67">
        <v>1582</v>
      </c>
    </row>
    <row r="18" spans="1:3" ht="15">
      <c r="A18" s="68" t="s">
        <v>17</v>
      </c>
      <c r="B18" s="47">
        <v>3267</v>
      </c>
      <c r="C18" s="69" t="s">
        <v>42</v>
      </c>
    </row>
    <row r="19" spans="1:3" ht="15">
      <c r="A19" s="65" t="s">
        <v>18</v>
      </c>
      <c r="B19" s="66">
        <v>3616</v>
      </c>
      <c r="C19" s="67" t="s">
        <v>42</v>
      </c>
    </row>
    <row r="20" spans="1:3" ht="15">
      <c r="A20" s="68" t="s">
        <v>23</v>
      </c>
      <c r="B20" s="47">
        <v>1319</v>
      </c>
      <c r="C20" s="69" t="s">
        <v>42</v>
      </c>
    </row>
    <row r="21" spans="1:3" ht="15">
      <c r="A21" s="65" t="s">
        <v>24</v>
      </c>
      <c r="B21" s="66" t="s">
        <v>42</v>
      </c>
      <c r="C21" s="67" t="s">
        <v>42</v>
      </c>
    </row>
    <row r="22" spans="1:3" ht="15">
      <c r="A22" s="68" t="s">
        <v>25</v>
      </c>
      <c r="B22" s="47">
        <v>1107</v>
      </c>
      <c r="C22" s="69">
        <v>7578</v>
      </c>
    </row>
    <row r="23" spans="1:3" ht="15">
      <c r="A23" s="65" t="s">
        <v>53</v>
      </c>
      <c r="B23" s="66">
        <v>1622</v>
      </c>
      <c r="C23" s="67" t="s">
        <v>42</v>
      </c>
    </row>
    <row r="24" spans="1:3" ht="15">
      <c r="A24" s="68" t="s">
        <v>29</v>
      </c>
      <c r="B24" s="47">
        <v>1777</v>
      </c>
      <c r="C24" s="69" t="s">
        <v>42</v>
      </c>
    </row>
    <row r="25" spans="1:3" ht="15">
      <c r="A25" s="65" t="s">
        <v>30</v>
      </c>
      <c r="B25" s="66">
        <v>846</v>
      </c>
      <c r="C25" s="67" t="s">
        <v>42</v>
      </c>
    </row>
    <row r="26" spans="1:3" ht="15">
      <c r="A26" s="68" t="s">
        <v>31</v>
      </c>
      <c r="B26" s="47">
        <v>559</v>
      </c>
      <c r="C26" s="69" t="s">
        <v>42</v>
      </c>
    </row>
    <row r="27" spans="1:3" ht="15">
      <c r="A27" s="70" t="s">
        <v>1</v>
      </c>
      <c r="B27" s="48">
        <f>SUM(B9:B26)</f>
        <v>27439</v>
      </c>
      <c r="C27" s="71">
        <f>SUM(C9:C26)</f>
        <v>15746</v>
      </c>
    </row>
    <row r="28" spans="1:3" ht="15">
      <c r="A28" s="80" t="s">
        <v>54</v>
      </c>
      <c r="B28" s="81"/>
      <c r="C28" s="82"/>
    </row>
    <row r="29" spans="1:3" ht="15">
      <c r="A29" s="83" t="s">
        <v>55</v>
      </c>
      <c r="B29" s="84"/>
      <c r="C29" s="85"/>
    </row>
    <row r="30" spans="1:3" ht="15.75" thickBot="1">
      <c r="A30" s="86"/>
      <c r="B30" s="87"/>
      <c r="C30" s="88"/>
    </row>
  </sheetData>
  <sheetProtection/>
  <mergeCells count="5">
    <mergeCell ref="A2:C2"/>
    <mergeCell ref="A4:C4"/>
    <mergeCell ref="A28:C28"/>
    <mergeCell ref="A29:C29"/>
    <mergeCell ref="A30:C3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6"/>
  <sheetViews>
    <sheetView showGridLines="0" view="pageBreakPreview" zoomScaleSheetLayoutView="100" zoomScalePageLayoutView="0" workbookViewId="0" topLeftCell="A1">
      <selection activeCell="B32" sqref="B32"/>
    </sheetView>
  </sheetViews>
  <sheetFormatPr defaultColWidth="9.140625" defaultRowHeight="15"/>
  <cols>
    <col min="2" max="2" width="18.8515625" style="0" customWidth="1"/>
    <col min="5" max="5" width="11.57421875" style="0" customWidth="1"/>
    <col min="8" max="8" width="13.00390625" style="0" customWidth="1"/>
    <col min="9" max="10" width="10.140625" style="0" customWidth="1"/>
    <col min="11" max="11" width="12.00390625" style="0" customWidth="1"/>
    <col min="14" max="14" width="11.57421875" style="0" customWidth="1"/>
    <col min="17" max="17" width="14.00390625" style="0" customWidth="1"/>
  </cols>
  <sheetData>
    <row r="1" spans="1:17" ht="15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1:17" ht="15.75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</row>
    <row r="3" spans="1:17" ht="15.7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7"/>
      <c r="N3" s="7"/>
      <c r="O3" s="7"/>
      <c r="P3" s="7"/>
      <c r="Q3" s="7"/>
    </row>
    <row r="4" spans="1:17" ht="15.75">
      <c r="A4" s="89" t="s">
        <v>45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</row>
    <row r="5" spans="1:17" ht="15">
      <c r="A5" s="42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42"/>
      <c r="N5" s="42"/>
      <c r="O5" s="42"/>
      <c r="P5" s="42"/>
      <c r="Q5" s="42"/>
    </row>
    <row r="6" spans="1:17" ht="15.75" thickBot="1">
      <c r="A6" s="42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42"/>
      <c r="N6" s="42"/>
      <c r="O6" s="42"/>
      <c r="P6" s="42"/>
      <c r="Q6" s="42"/>
    </row>
    <row r="7" spans="1:17" ht="15" customHeight="1">
      <c r="A7" s="97" t="s">
        <v>33</v>
      </c>
      <c r="B7" s="90" t="s">
        <v>34</v>
      </c>
      <c r="C7" s="95" t="s">
        <v>2</v>
      </c>
      <c r="D7" s="95"/>
      <c r="E7" s="95"/>
      <c r="F7" s="95" t="s">
        <v>36</v>
      </c>
      <c r="G7" s="95"/>
      <c r="H7" s="95"/>
      <c r="I7" s="95" t="s">
        <v>37</v>
      </c>
      <c r="J7" s="95"/>
      <c r="K7" s="95"/>
      <c r="L7" s="95" t="s">
        <v>38</v>
      </c>
      <c r="M7" s="95"/>
      <c r="N7" s="95"/>
      <c r="O7" s="95" t="s">
        <v>1</v>
      </c>
      <c r="P7" s="95"/>
      <c r="Q7" s="96"/>
    </row>
    <row r="8" spans="1:17" ht="45" customHeight="1">
      <c r="A8" s="98"/>
      <c r="B8" s="91"/>
      <c r="C8" s="2" t="s">
        <v>35</v>
      </c>
      <c r="D8" s="2" t="s">
        <v>43</v>
      </c>
      <c r="E8" s="2" t="s">
        <v>44</v>
      </c>
      <c r="F8" s="2" t="s">
        <v>35</v>
      </c>
      <c r="G8" s="2" t="s">
        <v>43</v>
      </c>
      <c r="H8" s="2" t="s">
        <v>44</v>
      </c>
      <c r="I8" s="2" t="s">
        <v>35</v>
      </c>
      <c r="J8" s="2" t="s">
        <v>43</v>
      </c>
      <c r="K8" s="2" t="s">
        <v>44</v>
      </c>
      <c r="L8" s="2" t="s">
        <v>35</v>
      </c>
      <c r="M8" s="2" t="s">
        <v>43</v>
      </c>
      <c r="N8" s="2" t="s">
        <v>44</v>
      </c>
      <c r="O8" s="2" t="s">
        <v>35</v>
      </c>
      <c r="P8" s="2" t="s">
        <v>43</v>
      </c>
      <c r="Q8" s="2" t="s">
        <v>44</v>
      </c>
    </row>
    <row r="9" spans="1:17" ht="15">
      <c r="A9" s="4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3">
        <v>13</v>
      </c>
      <c r="N9" s="3">
        <v>14</v>
      </c>
      <c r="O9" s="3">
        <v>15</v>
      </c>
      <c r="P9" s="3">
        <v>16</v>
      </c>
      <c r="Q9" s="4">
        <v>17</v>
      </c>
    </row>
    <row r="10" spans="1:17" ht="15">
      <c r="A10" s="10"/>
      <c r="B10" s="11" t="s">
        <v>3</v>
      </c>
      <c r="C10" s="12"/>
      <c r="D10" s="12"/>
      <c r="E10" s="12"/>
      <c r="F10" s="13"/>
      <c r="G10" s="13"/>
      <c r="H10" s="13"/>
      <c r="I10" s="13"/>
      <c r="J10" s="13"/>
      <c r="K10" s="13"/>
      <c r="L10" s="12"/>
      <c r="M10" s="10"/>
      <c r="N10" s="10"/>
      <c r="O10" s="10"/>
      <c r="P10" s="10"/>
      <c r="Q10" s="10"/>
    </row>
    <row r="11" spans="1:17" s="6" customFormat="1" ht="15">
      <c r="A11" s="14">
        <v>1</v>
      </c>
      <c r="B11" s="15" t="s">
        <v>4</v>
      </c>
      <c r="C11" s="16">
        <v>110</v>
      </c>
      <c r="D11" s="17">
        <v>0.473</v>
      </c>
      <c r="E11" s="18">
        <v>30.68</v>
      </c>
      <c r="F11" s="16">
        <v>171</v>
      </c>
      <c r="G11" s="17">
        <v>0.741</v>
      </c>
      <c r="H11" s="18">
        <v>119.8</v>
      </c>
      <c r="I11" s="16">
        <v>173</v>
      </c>
      <c r="J11" s="17">
        <v>0.747</v>
      </c>
      <c r="K11" s="18">
        <v>160.94</v>
      </c>
      <c r="L11" s="19" t="s">
        <v>42</v>
      </c>
      <c r="M11" s="19" t="s">
        <v>42</v>
      </c>
      <c r="N11" s="19" t="s">
        <v>42</v>
      </c>
      <c r="O11" s="20">
        <f>SUM(C11,F11,I11,L11)</f>
        <v>454</v>
      </c>
      <c r="P11" s="21">
        <f aca="true" t="shared" si="0" ref="P11:Q26">SUM(D11,G11,J11,M11)</f>
        <v>1.9609999999999999</v>
      </c>
      <c r="Q11" s="22">
        <f t="shared" si="0"/>
        <v>311.41999999999996</v>
      </c>
    </row>
    <row r="12" spans="1:17" ht="15">
      <c r="A12" s="23">
        <v>2</v>
      </c>
      <c r="B12" s="24" t="s">
        <v>7</v>
      </c>
      <c r="C12" s="25"/>
      <c r="D12" s="25"/>
      <c r="E12" s="26"/>
      <c r="F12" s="25"/>
      <c r="G12" s="27"/>
      <c r="H12" s="26"/>
      <c r="I12" s="25">
        <v>40</v>
      </c>
      <c r="J12" s="27">
        <v>0.192</v>
      </c>
      <c r="K12" s="26">
        <v>3</v>
      </c>
      <c r="L12" s="28" t="s">
        <v>42</v>
      </c>
      <c r="M12" s="28" t="s">
        <v>42</v>
      </c>
      <c r="N12" s="10">
        <v>9.43</v>
      </c>
      <c r="O12" s="29">
        <f aca="true" t="shared" si="1" ref="O12:O41">SUM(C12,F12,I12,L12)</f>
        <v>40</v>
      </c>
      <c r="P12" s="30">
        <f t="shared" si="0"/>
        <v>0.192</v>
      </c>
      <c r="Q12" s="31">
        <f t="shared" si="0"/>
        <v>12.43</v>
      </c>
    </row>
    <row r="13" spans="1:17" s="6" customFormat="1" ht="15">
      <c r="A13" s="14">
        <v>3</v>
      </c>
      <c r="B13" s="15" t="s">
        <v>8</v>
      </c>
      <c r="C13" s="16">
        <v>41</v>
      </c>
      <c r="D13" s="17">
        <v>0.209</v>
      </c>
      <c r="E13" s="18">
        <v>13.69</v>
      </c>
      <c r="F13" s="16">
        <v>71</v>
      </c>
      <c r="G13" s="17">
        <v>0.284</v>
      </c>
      <c r="H13" s="18">
        <v>50.38</v>
      </c>
      <c r="I13" s="16">
        <v>69</v>
      </c>
      <c r="J13" s="17">
        <v>0.299</v>
      </c>
      <c r="K13" s="18">
        <v>62.37</v>
      </c>
      <c r="L13" s="19" t="s">
        <v>42</v>
      </c>
      <c r="M13" s="19" t="s">
        <v>42</v>
      </c>
      <c r="N13" s="19" t="s">
        <v>42</v>
      </c>
      <c r="O13" s="20">
        <f t="shared" si="1"/>
        <v>181</v>
      </c>
      <c r="P13" s="21">
        <f t="shared" si="0"/>
        <v>0.792</v>
      </c>
      <c r="Q13" s="22">
        <f t="shared" si="0"/>
        <v>126.44</v>
      </c>
    </row>
    <row r="14" spans="1:17" ht="15">
      <c r="A14" s="23">
        <v>4</v>
      </c>
      <c r="B14" s="24" t="s">
        <v>9</v>
      </c>
      <c r="C14" s="25"/>
      <c r="D14" s="25"/>
      <c r="E14" s="26"/>
      <c r="F14" s="25"/>
      <c r="G14" s="27"/>
      <c r="H14" s="26"/>
      <c r="I14" s="25">
        <v>0</v>
      </c>
      <c r="J14" s="27">
        <v>0</v>
      </c>
      <c r="K14" s="26">
        <v>0</v>
      </c>
      <c r="L14" s="28" t="s">
        <v>42</v>
      </c>
      <c r="M14" s="28" t="s">
        <v>42</v>
      </c>
      <c r="N14" s="28" t="s">
        <v>42</v>
      </c>
      <c r="O14" s="29">
        <f t="shared" si="1"/>
        <v>0</v>
      </c>
      <c r="P14" s="30">
        <f t="shared" si="0"/>
        <v>0</v>
      </c>
      <c r="Q14" s="31">
        <f t="shared" si="0"/>
        <v>0</v>
      </c>
    </row>
    <row r="15" spans="1:17" s="6" customFormat="1" ht="15">
      <c r="A15" s="14">
        <v>5</v>
      </c>
      <c r="B15" s="15" t="s">
        <v>10</v>
      </c>
      <c r="C15" s="16">
        <v>151</v>
      </c>
      <c r="D15" s="17">
        <v>0.708</v>
      </c>
      <c r="E15" s="18">
        <v>50.23</v>
      </c>
      <c r="F15" s="16">
        <v>141</v>
      </c>
      <c r="G15" s="17">
        <v>0.714</v>
      </c>
      <c r="H15" s="18">
        <v>161.73</v>
      </c>
      <c r="I15" s="16">
        <v>138</v>
      </c>
      <c r="J15" s="17">
        <v>0.712</v>
      </c>
      <c r="K15" s="18">
        <v>160.71</v>
      </c>
      <c r="L15" s="19" t="s">
        <v>42</v>
      </c>
      <c r="M15" s="19" t="s">
        <v>42</v>
      </c>
      <c r="N15" s="32">
        <v>9.73</v>
      </c>
      <c r="O15" s="20">
        <f t="shared" si="1"/>
        <v>430</v>
      </c>
      <c r="P15" s="21">
        <f t="shared" si="0"/>
        <v>2.134</v>
      </c>
      <c r="Q15" s="22">
        <f t="shared" si="0"/>
        <v>382.4</v>
      </c>
    </row>
    <row r="16" spans="1:17" ht="15">
      <c r="A16" s="23">
        <v>6</v>
      </c>
      <c r="B16" s="24" t="s">
        <v>11</v>
      </c>
      <c r="C16" s="25"/>
      <c r="D16" s="25"/>
      <c r="E16" s="26"/>
      <c r="F16" s="25"/>
      <c r="G16" s="27"/>
      <c r="H16" s="26"/>
      <c r="I16" s="25">
        <v>47</v>
      </c>
      <c r="J16" s="27">
        <v>0.179</v>
      </c>
      <c r="K16" s="26">
        <v>11.63</v>
      </c>
      <c r="L16" s="28" t="s">
        <v>42</v>
      </c>
      <c r="M16" s="28" t="s">
        <v>42</v>
      </c>
      <c r="N16" s="28" t="s">
        <v>42</v>
      </c>
      <c r="O16" s="29">
        <f t="shared" si="1"/>
        <v>47</v>
      </c>
      <c r="P16" s="30">
        <f t="shared" si="0"/>
        <v>0.179</v>
      </c>
      <c r="Q16" s="31">
        <f t="shared" si="0"/>
        <v>11.63</v>
      </c>
    </row>
    <row r="17" spans="1:17" s="6" customFormat="1" ht="15">
      <c r="A17" s="14">
        <v>7</v>
      </c>
      <c r="B17" s="15" t="s">
        <v>12</v>
      </c>
      <c r="C17" s="16">
        <v>36</v>
      </c>
      <c r="D17" s="17">
        <v>0.204</v>
      </c>
      <c r="E17" s="18">
        <v>16.51</v>
      </c>
      <c r="F17" s="16">
        <v>44</v>
      </c>
      <c r="G17" s="17">
        <v>0.238</v>
      </c>
      <c r="H17" s="18">
        <v>57.77</v>
      </c>
      <c r="I17" s="16">
        <v>30</v>
      </c>
      <c r="J17" s="17">
        <v>0.148</v>
      </c>
      <c r="K17" s="18">
        <v>48.93</v>
      </c>
      <c r="L17" s="19" t="s">
        <v>42</v>
      </c>
      <c r="M17" s="19" t="s">
        <v>42</v>
      </c>
      <c r="N17" s="32">
        <v>8.02</v>
      </c>
      <c r="O17" s="20">
        <f t="shared" si="1"/>
        <v>110</v>
      </c>
      <c r="P17" s="21">
        <f t="shared" si="0"/>
        <v>0.59</v>
      </c>
      <c r="Q17" s="22">
        <f t="shared" si="0"/>
        <v>131.23000000000002</v>
      </c>
    </row>
    <row r="18" spans="1:17" ht="15">
      <c r="A18" s="23">
        <v>8</v>
      </c>
      <c r="B18" s="24" t="s">
        <v>13</v>
      </c>
      <c r="C18" s="25"/>
      <c r="D18" s="25"/>
      <c r="E18" s="26"/>
      <c r="F18" s="25"/>
      <c r="G18" s="27"/>
      <c r="H18" s="26"/>
      <c r="I18" s="25">
        <v>41</v>
      </c>
      <c r="J18" s="27">
        <v>0.179</v>
      </c>
      <c r="K18" s="26">
        <v>0</v>
      </c>
      <c r="L18" s="28" t="s">
        <v>42</v>
      </c>
      <c r="M18" s="28" t="s">
        <v>42</v>
      </c>
      <c r="N18" s="10">
        <v>14.54</v>
      </c>
      <c r="O18" s="29">
        <f t="shared" si="1"/>
        <v>41</v>
      </c>
      <c r="P18" s="30">
        <f t="shared" si="0"/>
        <v>0.179</v>
      </c>
      <c r="Q18" s="31">
        <f t="shared" si="0"/>
        <v>14.54</v>
      </c>
    </row>
    <row r="19" spans="1:17" s="6" customFormat="1" ht="15">
      <c r="A19" s="14">
        <v>9</v>
      </c>
      <c r="B19" s="15" t="s">
        <v>14</v>
      </c>
      <c r="C19" s="16">
        <v>20</v>
      </c>
      <c r="D19" s="17">
        <v>0.118</v>
      </c>
      <c r="E19" s="18">
        <v>7.64</v>
      </c>
      <c r="F19" s="16">
        <v>22</v>
      </c>
      <c r="G19" s="17">
        <v>0.097</v>
      </c>
      <c r="H19" s="18">
        <v>24.1</v>
      </c>
      <c r="I19" s="16">
        <v>45</v>
      </c>
      <c r="J19" s="17">
        <v>0.242</v>
      </c>
      <c r="K19" s="18">
        <v>15.7</v>
      </c>
      <c r="L19" s="19" t="s">
        <v>42</v>
      </c>
      <c r="M19" s="19" t="s">
        <v>42</v>
      </c>
      <c r="N19" s="19" t="s">
        <v>42</v>
      </c>
      <c r="O19" s="20">
        <f t="shared" si="1"/>
        <v>87</v>
      </c>
      <c r="P19" s="21">
        <f t="shared" si="0"/>
        <v>0.45699999999999996</v>
      </c>
      <c r="Q19" s="22">
        <f t="shared" si="0"/>
        <v>47.44</v>
      </c>
    </row>
    <row r="20" spans="1:17" ht="15">
      <c r="A20" s="23">
        <v>10</v>
      </c>
      <c r="B20" s="24" t="s">
        <v>15</v>
      </c>
      <c r="C20" s="25">
        <v>119</v>
      </c>
      <c r="D20" s="27">
        <v>0.492</v>
      </c>
      <c r="E20" s="25">
        <v>81</v>
      </c>
      <c r="F20" s="25">
        <v>127</v>
      </c>
      <c r="G20" s="27">
        <v>0.547</v>
      </c>
      <c r="H20" s="26">
        <v>70.96</v>
      </c>
      <c r="I20" s="25">
        <v>116</v>
      </c>
      <c r="J20" s="27">
        <v>0.548</v>
      </c>
      <c r="K20" s="26">
        <v>127.41</v>
      </c>
      <c r="L20" s="28" t="s">
        <v>42</v>
      </c>
      <c r="M20" s="28" t="s">
        <v>42</v>
      </c>
      <c r="N20" s="10">
        <v>138.99</v>
      </c>
      <c r="O20" s="29">
        <f t="shared" si="1"/>
        <v>362</v>
      </c>
      <c r="P20" s="30">
        <f t="shared" si="0"/>
        <v>1.5870000000000002</v>
      </c>
      <c r="Q20" s="31">
        <f t="shared" si="0"/>
        <v>418.36</v>
      </c>
    </row>
    <row r="21" spans="1:17" s="6" customFormat="1" ht="15">
      <c r="A21" s="14">
        <v>11</v>
      </c>
      <c r="B21" s="15" t="s">
        <v>16</v>
      </c>
      <c r="C21" s="16"/>
      <c r="D21" s="16"/>
      <c r="E21" s="18"/>
      <c r="F21" s="16">
        <v>26</v>
      </c>
      <c r="G21" s="17">
        <v>0.142</v>
      </c>
      <c r="H21" s="18">
        <v>11.01</v>
      </c>
      <c r="I21" s="16">
        <v>15</v>
      </c>
      <c r="J21" s="17">
        <v>0.082</v>
      </c>
      <c r="K21" s="18">
        <v>10.81</v>
      </c>
      <c r="L21" s="19" t="s">
        <v>42</v>
      </c>
      <c r="M21" s="19" t="s">
        <v>42</v>
      </c>
      <c r="N21" s="32">
        <v>4.81</v>
      </c>
      <c r="O21" s="20">
        <f t="shared" si="1"/>
        <v>41</v>
      </c>
      <c r="P21" s="21">
        <f t="shared" si="0"/>
        <v>0.22399999999999998</v>
      </c>
      <c r="Q21" s="22">
        <f t="shared" si="0"/>
        <v>26.63</v>
      </c>
    </row>
    <row r="22" spans="1:17" ht="15">
      <c r="A22" s="23">
        <v>12</v>
      </c>
      <c r="B22" s="24" t="s">
        <v>17</v>
      </c>
      <c r="C22" s="25">
        <v>116</v>
      </c>
      <c r="D22" s="27">
        <v>0.671</v>
      </c>
      <c r="E22" s="26">
        <v>43.48</v>
      </c>
      <c r="F22" s="25">
        <v>99</v>
      </c>
      <c r="G22" s="27">
        <v>0.548</v>
      </c>
      <c r="H22" s="26">
        <v>113.25</v>
      </c>
      <c r="I22" s="25">
        <v>111</v>
      </c>
      <c r="J22" s="27">
        <v>0.615</v>
      </c>
      <c r="K22" s="26">
        <v>108.6</v>
      </c>
      <c r="L22" s="28" t="s">
        <v>42</v>
      </c>
      <c r="M22" s="28" t="s">
        <v>42</v>
      </c>
      <c r="N22" s="10">
        <v>37.8</v>
      </c>
      <c r="O22" s="29">
        <f t="shared" si="1"/>
        <v>326</v>
      </c>
      <c r="P22" s="30">
        <f t="shared" si="0"/>
        <v>1.834</v>
      </c>
      <c r="Q22" s="31">
        <f t="shared" si="0"/>
        <v>303.13</v>
      </c>
    </row>
    <row r="23" spans="1:17" s="6" customFormat="1" ht="15">
      <c r="A23" s="14">
        <v>13</v>
      </c>
      <c r="B23" s="15" t="s">
        <v>18</v>
      </c>
      <c r="C23" s="16">
        <v>243</v>
      </c>
      <c r="D23" s="17">
        <v>0.996</v>
      </c>
      <c r="E23" s="18">
        <v>67.77</v>
      </c>
      <c r="F23" s="16">
        <v>370</v>
      </c>
      <c r="G23" s="17">
        <v>1.614</v>
      </c>
      <c r="H23" s="18">
        <v>208.14</v>
      </c>
      <c r="I23" s="16">
        <v>215</v>
      </c>
      <c r="J23" s="17">
        <v>0.931</v>
      </c>
      <c r="K23" s="18">
        <v>378.69</v>
      </c>
      <c r="L23" s="19" t="s">
        <v>42</v>
      </c>
      <c r="M23" s="19" t="s">
        <v>42</v>
      </c>
      <c r="N23" s="19" t="s">
        <v>42</v>
      </c>
      <c r="O23" s="20">
        <f t="shared" si="1"/>
        <v>828</v>
      </c>
      <c r="P23" s="21">
        <f t="shared" si="0"/>
        <v>3.5410000000000004</v>
      </c>
      <c r="Q23" s="22">
        <f t="shared" si="0"/>
        <v>654.5999999999999</v>
      </c>
    </row>
    <row r="24" spans="1:17" ht="15">
      <c r="A24" s="23">
        <v>14</v>
      </c>
      <c r="B24" s="24" t="s">
        <v>23</v>
      </c>
      <c r="C24" s="25">
        <v>65</v>
      </c>
      <c r="D24" s="27">
        <v>0.336</v>
      </c>
      <c r="E24" s="26">
        <v>21.77</v>
      </c>
      <c r="F24" s="25">
        <v>62</v>
      </c>
      <c r="G24" s="27">
        <v>0.35</v>
      </c>
      <c r="H24" s="26">
        <v>73.47</v>
      </c>
      <c r="I24" s="25">
        <v>68</v>
      </c>
      <c r="J24" s="26">
        <v>0.38</v>
      </c>
      <c r="K24" s="26">
        <v>77.53</v>
      </c>
      <c r="L24" s="28" t="s">
        <v>42</v>
      </c>
      <c r="M24" s="28" t="s">
        <v>42</v>
      </c>
      <c r="N24" s="28" t="s">
        <v>42</v>
      </c>
      <c r="O24" s="29">
        <f t="shared" si="1"/>
        <v>195</v>
      </c>
      <c r="P24" s="30">
        <f t="shared" si="0"/>
        <v>1.0659999999999998</v>
      </c>
      <c r="Q24" s="31">
        <f t="shared" si="0"/>
        <v>172.76999999999998</v>
      </c>
    </row>
    <row r="25" spans="1:17" s="6" customFormat="1" ht="15">
      <c r="A25" s="14">
        <v>15</v>
      </c>
      <c r="B25" s="15" t="s">
        <v>24</v>
      </c>
      <c r="C25" s="16">
        <v>6</v>
      </c>
      <c r="D25" s="17">
        <v>0.035</v>
      </c>
      <c r="E25" s="18">
        <v>2.29</v>
      </c>
      <c r="F25" s="16">
        <v>13</v>
      </c>
      <c r="G25" s="17">
        <v>0.053</v>
      </c>
      <c r="H25" s="18">
        <v>3.45</v>
      </c>
      <c r="I25" s="16">
        <v>14</v>
      </c>
      <c r="J25" s="17">
        <v>0.067</v>
      </c>
      <c r="K25" s="18">
        <v>8.44</v>
      </c>
      <c r="L25" s="19" t="s">
        <v>42</v>
      </c>
      <c r="M25" s="19" t="s">
        <v>42</v>
      </c>
      <c r="N25" s="32">
        <v>1.26</v>
      </c>
      <c r="O25" s="20">
        <f t="shared" si="1"/>
        <v>33</v>
      </c>
      <c r="P25" s="21">
        <f t="shared" si="0"/>
        <v>0.155</v>
      </c>
      <c r="Q25" s="22">
        <f t="shared" si="0"/>
        <v>15.44</v>
      </c>
    </row>
    <row r="26" spans="1:17" ht="14.25" customHeight="1">
      <c r="A26" s="23">
        <v>16</v>
      </c>
      <c r="B26" s="24" t="s">
        <v>25</v>
      </c>
      <c r="C26" s="25">
        <v>162</v>
      </c>
      <c r="D26" s="27">
        <v>0.926</v>
      </c>
      <c r="E26" s="26">
        <v>69.92</v>
      </c>
      <c r="F26" s="25">
        <v>213</v>
      </c>
      <c r="G26" s="27">
        <v>1.257</v>
      </c>
      <c r="H26" s="26">
        <v>257.47</v>
      </c>
      <c r="I26" s="25">
        <v>229</v>
      </c>
      <c r="J26" s="27">
        <v>1.301</v>
      </c>
      <c r="K26" s="26">
        <v>318.33</v>
      </c>
      <c r="L26" s="28" t="s">
        <v>42</v>
      </c>
      <c r="M26" s="28" t="s">
        <v>42</v>
      </c>
      <c r="N26" s="28" t="s">
        <v>42</v>
      </c>
      <c r="O26" s="29">
        <f t="shared" si="1"/>
        <v>604</v>
      </c>
      <c r="P26" s="30">
        <f t="shared" si="0"/>
        <v>3.484</v>
      </c>
      <c r="Q26" s="31">
        <f t="shared" si="0"/>
        <v>645.72</v>
      </c>
    </row>
    <row r="27" spans="1:17" s="6" customFormat="1" ht="15">
      <c r="A27" s="14">
        <v>17</v>
      </c>
      <c r="B27" s="15" t="s">
        <v>27</v>
      </c>
      <c r="C27" s="16">
        <v>50</v>
      </c>
      <c r="D27" s="18">
        <v>0.26</v>
      </c>
      <c r="E27" s="18">
        <v>16.17</v>
      </c>
      <c r="F27" s="16">
        <v>62</v>
      </c>
      <c r="G27" s="17">
        <v>0.311</v>
      </c>
      <c r="H27" s="18">
        <v>60.16</v>
      </c>
      <c r="I27" s="16">
        <v>56</v>
      </c>
      <c r="J27" s="17">
        <v>0.271</v>
      </c>
      <c r="K27" s="18">
        <v>17.57</v>
      </c>
      <c r="L27" s="19" t="s">
        <v>42</v>
      </c>
      <c r="M27" s="19" t="s">
        <v>42</v>
      </c>
      <c r="N27" s="19" t="s">
        <v>42</v>
      </c>
      <c r="O27" s="20">
        <f t="shared" si="1"/>
        <v>168</v>
      </c>
      <c r="P27" s="21">
        <f aca="true" t="shared" si="2" ref="P27:P41">SUM(D27,G27,J27,M27)</f>
        <v>0.842</v>
      </c>
      <c r="Q27" s="22">
        <f aca="true" t="shared" si="3" ref="Q27:Q41">SUM(E27,H27,K27,N27)</f>
        <v>93.9</v>
      </c>
    </row>
    <row r="28" spans="1:17" ht="15">
      <c r="A28" s="23">
        <v>18</v>
      </c>
      <c r="B28" s="24" t="s">
        <v>29</v>
      </c>
      <c r="C28" s="25">
        <v>66</v>
      </c>
      <c r="D28" s="26">
        <v>0.35</v>
      </c>
      <c r="E28" s="26">
        <v>22.68</v>
      </c>
      <c r="F28" s="25">
        <v>183</v>
      </c>
      <c r="G28" s="27">
        <v>0.897</v>
      </c>
      <c r="H28" s="26">
        <v>132.13</v>
      </c>
      <c r="I28" s="25">
        <v>174</v>
      </c>
      <c r="J28" s="26">
        <v>0.86</v>
      </c>
      <c r="K28" s="26">
        <v>164.46</v>
      </c>
      <c r="L28" s="28" t="s">
        <v>42</v>
      </c>
      <c r="M28" s="28" t="s">
        <v>42</v>
      </c>
      <c r="N28" s="10">
        <v>4.48</v>
      </c>
      <c r="O28" s="29">
        <f t="shared" si="1"/>
        <v>423</v>
      </c>
      <c r="P28" s="30">
        <f t="shared" si="2"/>
        <v>2.1069999999999998</v>
      </c>
      <c r="Q28" s="31">
        <f t="shared" si="3"/>
        <v>323.75</v>
      </c>
    </row>
    <row r="29" spans="1:17" s="6" customFormat="1" ht="15">
      <c r="A29" s="14">
        <v>19</v>
      </c>
      <c r="B29" s="15" t="s">
        <v>30</v>
      </c>
      <c r="C29" s="19" t="s">
        <v>42</v>
      </c>
      <c r="D29" s="19" t="s">
        <v>42</v>
      </c>
      <c r="E29" s="19" t="s">
        <v>42</v>
      </c>
      <c r="F29" s="16">
        <v>39</v>
      </c>
      <c r="G29" s="17">
        <v>0.207</v>
      </c>
      <c r="H29" s="18">
        <v>15.97</v>
      </c>
      <c r="I29" s="16">
        <v>18</v>
      </c>
      <c r="J29" s="17">
        <v>0.099</v>
      </c>
      <c r="K29" s="18">
        <v>2.34</v>
      </c>
      <c r="L29" s="19" t="s">
        <v>42</v>
      </c>
      <c r="M29" s="19" t="s">
        <v>42</v>
      </c>
      <c r="N29" s="32">
        <v>4.22</v>
      </c>
      <c r="O29" s="20">
        <f t="shared" si="1"/>
        <v>57</v>
      </c>
      <c r="P29" s="21">
        <f t="shared" si="2"/>
        <v>0.306</v>
      </c>
      <c r="Q29" s="22">
        <f t="shared" si="3"/>
        <v>22.53</v>
      </c>
    </row>
    <row r="30" spans="1:17" ht="15">
      <c r="A30" s="23">
        <v>20</v>
      </c>
      <c r="B30" s="24" t="s">
        <v>31</v>
      </c>
      <c r="C30" s="28" t="s">
        <v>42</v>
      </c>
      <c r="D30" s="28" t="s">
        <v>42</v>
      </c>
      <c r="E30" s="28" t="s">
        <v>42</v>
      </c>
      <c r="F30" s="28" t="s">
        <v>42</v>
      </c>
      <c r="G30" s="28" t="s">
        <v>42</v>
      </c>
      <c r="H30" s="28" t="s">
        <v>42</v>
      </c>
      <c r="I30" s="25">
        <v>77</v>
      </c>
      <c r="J30" s="27">
        <v>0.323</v>
      </c>
      <c r="K30" s="26">
        <v>16.06</v>
      </c>
      <c r="L30" s="28" t="s">
        <v>42</v>
      </c>
      <c r="M30" s="28" t="s">
        <v>42</v>
      </c>
      <c r="N30" s="10">
        <v>6.65</v>
      </c>
      <c r="O30" s="29">
        <f t="shared" si="1"/>
        <v>77</v>
      </c>
      <c r="P30" s="30">
        <f t="shared" si="2"/>
        <v>0.323</v>
      </c>
      <c r="Q30" s="31">
        <f t="shared" si="3"/>
        <v>22.71</v>
      </c>
    </row>
    <row r="31" spans="1:17" s="6" customFormat="1" ht="15">
      <c r="A31" s="14"/>
      <c r="B31" s="32"/>
      <c r="C31" s="16"/>
      <c r="D31" s="16"/>
      <c r="E31" s="18"/>
      <c r="F31" s="16"/>
      <c r="G31" s="17"/>
      <c r="H31" s="18"/>
      <c r="I31" s="16"/>
      <c r="J31" s="17"/>
      <c r="K31" s="18"/>
      <c r="L31" s="19"/>
      <c r="M31" s="19"/>
      <c r="N31" s="32"/>
      <c r="O31" s="20"/>
      <c r="P31" s="21"/>
      <c r="Q31" s="22"/>
    </row>
    <row r="32" spans="1:17" ht="15">
      <c r="A32" s="23"/>
      <c r="B32" s="24" t="s">
        <v>39</v>
      </c>
      <c r="C32" s="25"/>
      <c r="D32" s="25"/>
      <c r="E32" s="26"/>
      <c r="F32" s="25"/>
      <c r="G32" s="27"/>
      <c r="H32" s="26"/>
      <c r="I32" s="25"/>
      <c r="J32" s="27"/>
      <c r="K32" s="26"/>
      <c r="L32" s="28"/>
      <c r="M32" s="28"/>
      <c r="N32" s="10"/>
      <c r="O32" s="29"/>
      <c r="P32" s="30"/>
      <c r="Q32" s="31"/>
    </row>
    <row r="33" spans="1:17" s="6" customFormat="1" ht="15">
      <c r="A33" s="14"/>
      <c r="B33" s="15"/>
      <c r="C33" s="16"/>
      <c r="D33" s="16"/>
      <c r="E33" s="18"/>
      <c r="F33" s="16"/>
      <c r="G33" s="17"/>
      <c r="H33" s="18"/>
      <c r="I33" s="16"/>
      <c r="J33" s="17"/>
      <c r="K33" s="33"/>
      <c r="L33" s="19"/>
      <c r="M33" s="19"/>
      <c r="N33" s="32"/>
      <c r="O33" s="20"/>
      <c r="P33" s="21"/>
      <c r="Q33" s="22"/>
    </row>
    <row r="34" spans="1:17" ht="15">
      <c r="A34" s="23">
        <v>21</v>
      </c>
      <c r="B34" s="34" t="s">
        <v>5</v>
      </c>
      <c r="C34" s="25">
        <v>13</v>
      </c>
      <c r="D34" s="27">
        <v>0.068</v>
      </c>
      <c r="E34" s="26">
        <v>5.45</v>
      </c>
      <c r="F34" s="25">
        <v>32</v>
      </c>
      <c r="G34" s="27">
        <v>0.091</v>
      </c>
      <c r="H34" s="26">
        <v>20.08</v>
      </c>
      <c r="I34" s="25">
        <v>41</v>
      </c>
      <c r="J34" s="27">
        <v>0.124</v>
      </c>
      <c r="K34" s="35">
        <v>22.09</v>
      </c>
      <c r="L34" s="28" t="s">
        <v>42</v>
      </c>
      <c r="M34" s="28" t="s">
        <v>42</v>
      </c>
      <c r="N34" s="10">
        <v>5.18</v>
      </c>
      <c r="O34" s="29">
        <f t="shared" si="1"/>
        <v>86</v>
      </c>
      <c r="P34" s="30">
        <f t="shared" si="2"/>
        <v>0.28300000000000003</v>
      </c>
      <c r="Q34" s="31">
        <f t="shared" si="3"/>
        <v>52.8</v>
      </c>
    </row>
    <row r="35" spans="1:17" s="6" customFormat="1" ht="15">
      <c r="A35" s="14">
        <v>22</v>
      </c>
      <c r="B35" s="15" t="s">
        <v>6</v>
      </c>
      <c r="C35" s="16">
        <v>57</v>
      </c>
      <c r="D35" s="17">
        <v>0.221</v>
      </c>
      <c r="E35" s="18">
        <v>32.53</v>
      </c>
      <c r="F35" s="16">
        <v>86</v>
      </c>
      <c r="G35" s="18">
        <v>0.36</v>
      </c>
      <c r="H35" s="18">
        <v>40.82</v>
      </c>
      <c r="I35" s="16">
        <v>83</v>
      </c>
      <c r="J35" s="18">
        <v>0.37</v>
      </c>
      <c r="K35" s="18">
        <v>37.53</v>
      </c>
      <c r="L35" s="19" t="s">
        <v>42</v>
      </c>
      <c r="M35" s="19" t="s">
        <v>42</v>
      </c>
      <c r="N35" s="32">
        <v>42.97</v>
      </c>
      <c r="O35" s="20">
        <f t="shared" si="1"/>
        <v>226</v>
      </c>
      <c r="P35" s="21">
        <f t="shared" si="2"/>
        <v>0.951</v>
      </c>
      <c r="Q35" s="22">
        <f t="shared" si="3"/>
        <v>153.85</v>
      </c>
    </row>
    <row r="36" spans="1:17" ht="15">
      <c r="A36" s="23">
        <v>23</v>
      </c>
      <c r="B36" s="24" t="s">
        <v>19</v>
      </c>
      <c r="C36" s="25"/>
      <c r="D36" s="25"/>
      <c r="E36" s="26"/>
      <c r="F36" s="25">
        <v>27</v>
      </c>
      <c r="G36" s="27">
        <v>0.128</v>
      </c>
      <c r="H36" s="26">
        <v>10.37</v>
      </c>
      <c r="I36" s="25">
        <v>33</v>
      </c>
      <c r="J36" s="26">
        <v>0.17</v>
      </c>
      <c r="K36" s="26">
        <v>15.33</v>
      </c>
      <c r="L36" s="28" t="s">
        <v>42</v>
      </c>
      <c r="M36" s="28" t="s">
        <v>42</v>
      </c>
      <c r="N36" s="10">
        <v>22.48</v>
      </c>
      <c r="O36" s="29">
        <f t="shared" si="1"/>
        <v>60</v>
      </c>
      <c r="P36" s="30">
        <f t="shared" si="2"/>
        <v>0.29800000000000004</v>
      </c>
      <c r="Q36" s="31">
        <f t="shared" si="3"/>
        <v>48.18</v>
      </c>
    </row>
    <row r="37" spans="1:17" s="6" customFormat="1" ht="15">
      <c r="A37" s="14">
        <v>24</v>
      </c>
      <c r="B37" s="15" t="s">
        <v>20</v>
      </c>
      <c r="C37" s="16">
        <v>18</v>
      </c>
      <c r="D37" s="18">
        <v>0.03</v>
      </c>
      <c r="E37" s="18">
        <v>2.43</v>
      </c>
      <c r="F37" s="16">
        <v>29</v>
      </c>
      <c r="G37" s="17">
        <v>0.052</v>
      </c>
      <c r="H37" s="18">
        <v>9.88</v>
      </c>
      <c r="I37" s="16">
        <v>14</v>
      </c>
      <c r="J37" s="17">
        <v>0.038</v>
      </c>
      <c r="K37" s="18">
        <v>12.87</v>
      </c>
      <c r="L37" s="19" t="s">
        <v>42</v>
      </c>
      <c r="M37" s="19" t="s">
        <v>42</v>
      </c>
      <c r="N37" s="32">
        <v>7.09</v>
      </c>
      <c r="O37" s="20">
        <f t="shared" si="1"/>
        <v>61</v>
      </c>
      <c r="P37" s="21">
        <f t="shared" si="2"/>
        <v>0.12</v>
      </c>
      <c r="Q37" s="22">
        <f t="shared" si="3"/>
        <v>32.269999999999996</v>
      </c>
    </row>
    <row r="38" spans="1:17" ht="15">
      <c r="A38" s="23">
        <v>25</v>
      </c>
      <c r="B38" s="24" t="s">
        <v>21</v>
      </c>
      <c r="C38" s="25">
        <v>16</v>
      </c>
      <c r="D38" s="27">
        <v>0.062</v>
      </c>
      <c r="E38" s="26">
        <v>5.06</v>
      </c>
      <c r="F38" s="25">
        <v>16</v>
      </c>
      <c r="G38" s="27">
        <v>0.066</v>
      </c>
      <c r="H38" s="26">
        <v>17.14</v>
      </c>
      <c r="I38" s="25">
        <v>17</v>
      </c>
      <c r="J38" s="27">
        <v>0.072</v>
      </c>
      <c r="K38" s="26">
        <v>5.84</v>
      </c>
      <c r="L38" s="28" t="s">
        <v>42</v>
      </c>
      <c r="M38" s="28" t="s">
        <v>42</v>
      </c>
      <c r="N38" s="28" t="s">
        <v>42</v>
      </c>
      <c r="O38" s="29">
        <f t="shared" si="1"/>
        <v>49</v>
      </c>
      <c r="P38" s="30">
        <f t="shared" si="2"/>
        <v>0.2</v>
      </c>
      <c r="Q38" s="31">
        <f t="shared" si="3"/>
        <v>28.04</v>
      </c>
    </row>
    <row r="39" spans="1:17" s="6" customFormat="1" ht="15">
      <c r="A39" s="14">
        <v>26</v>
      </c>
      <c r="B39" s="15" t="s">
        <v>22</v>
      </c>
      <c r="C39" s="16">
        <v>22</v>
      </c>
      <c r="D39" s="17">
        <v>0.106</v>
      </c>
      <c r="E39" s="18">
        <v>8.56</v>
      </c>
      <c r="F39" s="16">
        <v>19</v>
      </c>
      <c r="G39" s="17">
        <v>0.083</v>
      </c>
      <c r="H39" s="18">
        <v>26.71</v>
      </c>
      <c r="I39" s="16">
        <v>20</v>
      </c>
      <c r="J39" s="17">
        <v>0.086</v>
      </c>
      <c r="K39" s="18">
        <v>59.42</v>
      </c>
      <c r="L39" s="19" t="s">
        <v>42</v>
      </c>
      <c r="M39" s="19" t="s">
        <v>42</v>
      </c>
      <c r="N39" s="32">
        <v>49.82</v>
      </c>
      <c r="O39" s="20">
        <f t="shared" si="1"/>
        <v>61</v>
      </c>
      <c r="P39" s="21">
        <f t="shared" si="2"/>
        <v>0.275</v>
      </c>
      <c r="Q39" s="22">
        <f t="shared" si="3"/>
        <v>144.51</v>
      </c>
    </row>
    <row r="40" spans="1:17" ht="15">
      <c r="A40" s="23">
        <v>27</v>
      </c>
      <c r="B40" s="24" t="s">
        <v>26</v>
      </c>
      <c r="C40" s="25">
        <v>3</v>
      </c>
      <c r="D40" s="27">
        <v>0.015</v>
      </c>
      <c r="E40" s="26">
        <v>1.17</v>
      </c>
      <c r="F40" s="25">
        <v>3</v>
      </c>
      <c r="G40" s="27">
        <v>0.014</v>
      </c>
      <c r="H40" s="26">
        <v>3.88</v>
      </c>
      <c r="I40" s="25">
        <v>3</v>
      </c>
      <c r="J40" s="27">
        <v>0.014</v>
      </c>
      <c r="K40" s="26">
        <v>1.15</v>
      </c>
      <c r="L40" s="28" t="s">
        <v>42</v>
      </c>
      <c r="M40" s="28" t="s">
        <v>42</v>
      </c>
      <c r="N40" s="28" t="s">
        <v>42</v>
      </c>
      <c r="O40" s="29">
        <f t="shared" si="1"/>
        <v>9</v>
      </c>
      <c r="P40" s="30">
        <f t="shared" si="2"/>
        <v>0.043</v>
      </c>
      <c r="Q40" s="31">
        <f t="shared" si="3"/>
        <v>6.199999999999999</v>
      </c>
    </row>
    <row r="41" spans="1:17" s="6" customFormat="1" ht="15">
      <c r="A41" s="14">
        <v>28</v>
      </c>
      <c r="B41" s="15" t="s">
        <v>28</v>
      </c>
      <c r="C41" s="16">
        <v>10</v>
      </c>
      <c r="D41" s="18">
        <v>0.03</v>
      </c>
      <c r="E41" s="18">
        <v>2.45</v>
      </c>
      <c r="F41" s="16">
        <v>10</v>
      </c>
      <c r="G41" s="18">
        <v>0.03</v>
      </c>
      <c r="H41" s="18">
        <v>8.16</v>
      </c>
      <c r="I41" s="16">
        <v>11</v>
      </c>
      <c r="J41" s="18">
        <v>0.03</v>
      </c>
      <c r="K41" s="18">
        <v>18.17</v>
      </c>
      <c r="L41" s="19" t="s">
        <v>42</v>
      </c>
      <c r="M41" s="19" t="s">
        <v>42</v>
      </c>
      <c r="N41" s="32">
        <v>17.63</v>
      </c>
      <c r="O41" s="20">
        <f t="shared" si="1"/>
        <v>31</v>
      </c>
      <c r="P41" s="21">
        <f t="shared" si="2"/>
        <v>0.09</v>
      </c>
      <c r="Q41" s="22">
        <f t="shared" si="3"/>
        <v>46.41</v>
      </c>
    </row>
    <row r="42" spans="1:17" ht="15">
      <c r="A42" s="36"/>
      <c r="B42" s="37" t="s">
        <v>40</v>
      </c>
      <c r="C42" s="38">
        <f>SUM(C11:C41)</f>
        <v>1324</v>
      </c>
      <c r="D42" s="39">
        <f aca="true" t="shared" si="4" ref="D42:Q42">SUM(D11:D41)</f>
        <v>6.31</v>
      </c>
      <c r="E42" s="39">
        <f t="shared" si="4"/>
        <v>501.4800000000001</v>
      </c>
      <c r="F42" s="38">
        <f t="shared" si="4"/>
        <v>1865</v>
      </c>
      <c r="G42" s="40">
        <f t="shared" si="4"/>
        <v>8.823999999999998</v>
      </c>
      <c r="H42" s="39">
        <f t="shared" si="4"/>
        <v>1496.8300000000004</v>
      </c>
      <c r="I42" s="38">
        <f t="shared" si="4"/>
        <v>1898</v>
      </c>
      <c r="J42" s="40">
        <f t="shared" si="4"/>
        <v>9.078999999999999</v>
      </c>
      <c r="K42" s="39">
        <f t="shared" si="4"/>
        <v>1865.9199999999996</v>
      </c>
      <c r="L42" s="41" t="s">
        <v>42</v>
      </c>
      <c r="M42" s="41" t="s">
        <v>42</v>
      </c>
      <c r="N42" s="39">
        <f t="shared" si="4"/>
        <v>385.09999999999997</v>
      </c>
      <c r="O42" s="38">
        <f t="shared" si="4"/>
        <v>5087</v>
      </c>
      <c r="P42" s="40">
        <f t="shared" si="4"/>
        <v>24.212999999999997</v>
      </c>
      <c r="Q42" s="39">
        <f t="shared" si="4"/>
        <v>4249.33</v>
      </c>
    </row>
    <row r="43" spans="1:17" ht="15">
      <c r="A43" s="80" t="s">
        <v>32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2"/>
    </row>
    <row r="44" spans="1:17" ht="15">
      <c r="A44" s="92" t="s">
        <v>41</v>
      </c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4"/>
    </row>
    <row r="45" spans="1:17" ht="15.75" thickBot="1">
      <c r="A45" s="73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5"/>
    </row>
    <row r="46" spans="1:17" ht="15">
      <c r="A46" s="1"/>
      <c r="M46" s="1"/>
      <c r="N46" s="1"/>
      <c r="O46" s="1"/>
      <c r="P46" s="1"/>
      <c r="Q46" s="1"/>
    </row>
  </sheetData>
  <sheetProtection/>
  <mergeCells count="11">
    <mergeCell ref="A2:Q2"/>
    <mergeCell ref="B7:B8"/>
    <mergeCell ref="A44:Q44"/>
    <mergeCell ref="A43:Q43"/>
    <mergeCell ref="O7:Q7"/>
    <mergeCell ref="A4:Q4"/>
    <mergeCell ref="A7:A8"/>
    <mergeCell ref="C7:E7"/>
    <mergeCell ref="F7:H7"/>
    <mergeCell ref="I7:K7"/>
    <mergeCell ref="L7:N7"/>
  </mergeCells>
  <printOptions/>
  <pageMargins left="0.7" right="0.7" top="0.75" bottom="0.75" header="0.3" footer="0.3"/>
  <pageSetup horizontalDpi="600" verticalDpi="600" orientation="landscape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2013-01-29T20:04:01Z</dcterms:modified>
  <cp:category/>
  <cp:version/>
  <cp:contentType/>
  <cp:contentStatus/>
</cp:coreProperties>
</file>