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firstSheet="4" activeTab="6"/>
  </bookViews>
  <sheets>
    <sheet name="Tab-38.1 upto 2013-All India" sheetId="1" r:id="rId1"/>
    <sheet name="Tab-38.1 upto 2013 State wise" sheetId="2" r:id="rId2"/>
    <sheet name="Tab-38.1 upto 2013 City wise" sheetId="3" r:id="rId3"/>
    <sheet name="T-38.1 Nat Death From2014- AI " sheetId="4" r:id="rId4"/>
    <sheet name="Natural Death from 2014" sheetId="5" r:id="rId5"/>
    <sheet name="Un-Natural Death from 2014State" sheetId="6" r:id="rId6"/>
    <sheet name="Other Death from 2014 Statewise" sheetId="7" r:id="rId7"/>
    <sheet name="Natural Death from 2014 City" sheetId="8" r:id="rId8"/>
    <sheet name="Un-Natural Death from 2014 City" sheetId="9" r:id="rId9"/>
    <sheet name="Other Causes from 2014 City" sheetId="10" r:id="rId10"/>
  </sheets>
  <definedNames>
    <definedName name="\t">#N/A</definedName>
    <definedName name="\x">#N/A</definedName>
    <definedName name="\z">#N/A</definedName>
    <definedName name="_Regression_Int" localSheetId="4" hidden="1">1</definedName>
    <definedName name="_Regression_Int" localSheetId="3" hidden="1">1</definedName>
    <definedName name="ABC" localSheetId="4">'Natural Death from 2014'!#REF!</definedName>
    <definedName name="ABC">'T-38.1 Nat Death From2014- AI '!#REF!</definedName>
    <definedName name="_xlnm.Print_Area" localSheetId="4">'Natural Death from 2014'!$A$1:$M$58</definedName>
    <definedName name="_xlnm.Print_Area" localSheetId="7">'Natural Death from 2014 City'!$A$1:$M$74</definedName>
    <definedName name="_xlnm.Print_Area" localSheetId="9">'Other Causes from 2014 City'!$A$1:$G$73</definedName>
    <definedName name="_xlnm.Print_Area" localSheetId="3">'T-38.1 Nat Death From2014- AI '!$A$1:$AQ$17</definedName>
    <definedName name="Print_Area_MI" localSheetId="4">'Natural Death from 2014'!#REF!</definedName>
    <definedName name="Print_Area_MI" localSheetId="3">'T-38.1 Nat Death From2014- AI '!$W$16:$AB$16</definedName>
    <definedName name="_xlnm.Print_Titles" localSheetId="2">'Tab-38.1 upto 2013 City wise'!$A:$A</definedName>
    <definedName name="_xlnm.Print_Titles" localSheetId="1">'Tab-38.1 upto 2013 State wise'!$A:$A</definedName>
    <definedName name="_xlnm.Print_Titles" localSheetId="0">'Tab-38.1 upto 2013-All India'!$A:$A</definedName>
  </definedNames>
  <calcPr fullCalcOnLoad="1"/>
</workbook>
</file>

<file path=xl/sharedStrings.xml><?xml version="1.0" encoding="utf-8"?>
<sst xmlns="http://schemas.openxmlformats.org/spreadsheetml/2006/main" count="1755" uniqueCount="259">
  <si>
    <t xml:space="preserve"> </t>
  </si>
  <si>
    <t>Avalan-</t>
  </si>
  <si>
    <t xml:space="preserve"> Light-</t>
  </si>
  <si>
    <t>Heat</t>
  </si>
  <si>
    <t xml:space="preserve"> Flood</t>
  </si>
  <si>
    <t xml:space="preserve"> Cold &amp;</t>
  </si>
  <si>
    <t>Cycl-</t>
  </si>
  <si>
    <t>Starva-</t>
  </si>
  <si>
    <t>Earth-</t>
  </si>
  <si>
    <t>Epidemic</t>
  </si>
  <si>
    <t>Torren-</t>
  </si>
  <si>
    <t>Other</t>
  </si>
  <si>
    <t>Total</t>
  </si>
  <si>
    <t>Air-</t>
  </si>
  <si>
    <t>Collapse</t>
  </si>
  <si>
    <t xml:space="preserve"> Drowning</t>
  </si>
  <si>
    <t xml:space="preserve"> Electro-</t>
  </si>
  <si>
    <t xml:space="preserve">  Explo-</t>
  </si>
  <si>
    <t>Falls</t>
  </si>
  <si>
    <t>Factory/</t>
  </si>
  <si>
    <t>Fire</t>
  </si>
  <si>
    <t>Fire-</t>
  </si>
  <si>
    <t>Sudden</t>
  </si>
  <si>
    <t>Killed</t>
  </si>
  <si>
    <t>Mines or</t>
  </si>
  <si>
    <t>Poison-</t>
  </si>
  <si>
    <t xml:space="preserve"> Stampede</t>
  </si>
  <si>
    <t xml:space="preserve"> Suffoca-</t>
  </si>
  <si>
    <t>Traffic</t>
  </si>
  <si>
    <t>Causes</t>
  </si>
  <si>
    <t>che</t>
  </si>
  <si>
    <t xml:space="preserve">  ning</t>
  </si>
  <si>
    <t>stroke</t>
  </si>
  <si>
    <t>Expo-</t>
  </si>
  <si>
    <t>one/</t>
  </si>
  <si>
    <t>tion/</t>
  </si>
  <si>
    <t>quake/</t>
  </si>
  <si>
    <t>tial</t>
  </si>
  <si>
    <t>Natural</t>
  </si>
  <si>
    <t>Crash</t>
  </si>
  <si>
    <t>of Stru-</t>
  </si>
  <si>
    <t>cution</t>
  </si>
  <si>
    <t>sion</t>
  </si>
  <si>
    <t>Machine</t>
  </si>
  <si>
    <t>Arms</t>
  </si>
  <si>
    <t>deaths</t>
  </si>
  <si>
    <t>by</t>
  </si>
  <si>
    <t>ing</t>
  </si>
  <si>
    <t>tion</t>
  </si>
  <si>
    <t>accidents</t>
  </si>
  <si>
    <t>causes</t>
  </si>
  <si>
    <t>not</t>
  </si>
  <si>
    <t>sure</t>
  </si>
  <si>
    <t>Tornado</t>
  </si>
  <si>
    <t xml:space="preserve">  Land </t>
  </si>
  <si>
    <t>Rains</t>
  </si>
  <si>
    <t>cture</t>
  </si>
  <si>
    <t>Accidents</t>
  </si>
  <si>
    <t>animals</t>
  </si>
  <si>
    <t>disaster</t>
  </si>
  <si>
    <t>known</t>
  </si>
  <si>
    <t xml:space="preserve"> slide</t>
  </si>
  <si>
    <t xml:space="preserve">    1</t>
  </si>
  <si>
    <t xml:space="preserve">State: 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</si>
  <si>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</si>
  <si>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</si>
  <si>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</si>
  <si>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</si>
  <si>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</si>
  <si>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</si>
  <si>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</si>
  <si>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</si>
  <si>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</si>
  <si>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</si>
  <si>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</si>
  <si>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</si>
  <si>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</si>
  <si>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</si>
  <si>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</si>
  <si>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</si>
  <si>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</si>
  <si>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</si>
  <si>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</si>
  <si>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</si>
  <si>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</si>
  <si>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</si>
  <si>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</si>
  <si>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</si>
  <si>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 A. &amp; N.Islands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</si>
  <si>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</si>
  <si>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</si>
  <si>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</si>
  <si>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</si>
  <si>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</si>
  <si>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City:</t>
  </si>
  <si>
    <t xml:space="preserve"> Ahmedabad</t>
  </si>
  <si>
    <t xml:space="preserve"> Bhopal</t>
  </si>
  <si>
    <t xml:space="preserve"> Mumbai</t>
  </si>
  <si>
    <t xml:space="preserve"> Coimbatore</t>
  </si>
  <si>
    <t xml:space="preserve"> Hyderabad</t>
  </si>
  <si>
    <t xml:space="preserve"> Indore</t>
  </si>
  <si>
    <t xml:space="preserve"> Jaipur</t>
  </si>
  <si>
    <t xml:space="preserve"> Kanpur</t>
  </si>
  <si>
    <t xml:space="preserve"> Kochi</t>
  </si>
  <si>
    <t xml:space="preserve"> Lucknow</t>
  </si>
  <si>
    <t xml:space="preserve"> Ludhiana</t>
  </si>
  <si>
    <t xml:space="preserve"> Chennai</t>
  </si>
  <si>
    <t xml:space="preserve"> Madurai</t>
  </si>
  <si>
    <t xml:space="preserve"> Nagpur</t>
  </si>
  <si>
    <t xml:space="preserve"> Patna</t>
  </si>
  <si>
    <t xml:space="preserve"> Pune</t>
  </si>
  <si>
    <t xml:space="preserve"> Surat</t>
  </si>
  <si>
    <t xml:space="preserve"> Vadodara</t>
  </si>
  <si>
    <t xml:space="preserve"> Varanasi</t>
  </si>
  <si>
    <t xml:space="preserve"> Vishakhapatnam</t>
  </si>
  <si>
    <t>Notes:</t>
  </si>
  <si>
    <t>ACCIDENT STATISTICS</t>
  </si>
  <si>
    <t xml:space="preserve"> Kolkata</t>
  </si>
  <si>
    <t xml:space="preserve"> 2001</t>
  </si>
  <si>
    <t xml:space="preserve"> Chhattisgarh</t>
  </si>
  <si>
    <t xml:space="preserve"> Jharkhand</t>
  </si>
  <si>
    <t xml:space="preserve"> Agra</t>
  </si>
  <si>
    <t xml:space="preserve"> Allahabad</t>
  </si>
  <si>
    <t xml:space="preserve"> Amritsar</t>
  </si>
  <si>
    <t xml:space="preserve"> Asansol</t>
  </si>
  <si>
    <t xml:space="preserve"> Delhi (City)</t>
  </si>
  <si>
    <t xml:space="preserve"> Dhanbad</t>
  </si>
  <si>
    <t xml:space="preserve"> Faridabad</t>
  </si>
  <si>
    <t xml:space="preserve"> Jabalpur</t>
  </si>
  <si>
    <t xml:space="preserve"> Jamshedpur</t>
  </si>
  <si>
    <t xml:space="preserve"> Meerut</t>
  </si>
  <si>
    <t xml:space="preserve"> Nasik</t>
  </si>
  <si>
    <t xml:space="preserve"> Rajkot</t>
  </si>
  <si>
    <t xml:space="preserve"> Vijayawada</t>
  </si>
  <si>
    <t>quarry</t>
  </si>
  <si>
    <t xml:space="preserve"> 2002</t>
  </si>
  <si>
    <t>55</t>
  </si>
  <si>
    <t>1507</t>
  </si>
  <si>
    <t>505</t>
  </si>
  <si>
    <t>399</t>
  </si>
  <si>
    <t>641</t>
  </si>
  <si>
    <t>93</t>
  </si>
  <si>
    <t>338</t>
  </si>
  <si>
    <t>13956</t>
  </si>
  <si>
    <t>103</t>
  </si>
  <si>
    <t>114</t>
  </si>
  <si>
    <t>18940</t>
  </si>
  <si>
    <t>36651</t>
  </si>
  <si>
    <t xml:space="preserve"> 2003 </t>
  </si>
  <si>
    <t>Thirst</t>
  </si>
  <si>
    <t xml:space="preserve">     2.  Traffic accidents includes Road accidents, Rail road accidents and other railway accidents.</t>
  </si>
  <si>
    <t xml:space="preserve">     3.  Collapse of structure includes House, Building, Dam, Bridge others.</t>
  </si>
  <si>
    <t xml:space="preserve">     4.  Sudden deaths include I) Heart Attacks ii) Epileptic fits/giddiness iii) Abortion/Child birth iv) Influence of alcohol.</t>
  </si>
  <si>
    <t xml:space="preserve">     5.  Fire includes I) Fire Works/crackers ii) Short-Circuit iii) Cooking Gas Cylinder/Stove burst iv) other fire accidents.</t>
  </si>
  <si>
    <t>Table 38.1 -INCIDENCE OF ACCIDENTAL DEATHS</t>
  </si>
  <si>
    <t>Table 38.1  -INCIDENCE OF ACCIDENTAL DEATHS -contd.</t>
  </si>
  <si>
    <t>Puduchery</t>
  </si>
  <si>
    <t>-</t>
  </si>
  <si>
    <t xml:space="preserve"> Begaluru</t>
  </si>
  <si>
    <t xml:space="preserve">    1.  Poisioning includes the incidence due to food poisoning/Accidental intake of insects, spurious/poisoning</t>
  </si>
  <si>
    <t xml:space="preserve">          liquor,leakage of poisoning gases etc., snake bite/Animal bite and others.</t>
  </si>
  <si>
    <t>Aurangabad #</t>
  </si>
  <si>
    <t>Chandigarh (City) #</t>
  </si>
  <si>
    <t>Durg Bhilainagar #</t>
  </si>
  <si>
    <t>Ghaziabad #</t>
  </si>
  <si>
    <t>Gwalior #</t>
  </si>
  <si>
    <t>Jodhpur #</t>
  </si>
  <si>
    <t>Kannur #</t>
  </si>
  <si>
    <t>Kollam #</t>
  </si>
  <si>
    <t>Kota #</t>
  </si>
  <si>
    <t>Kozhikode #</t>
  </si>
  <si>
    <t>Malappuram #</t>
  </si>
  <si>
    <t>Raipur #</t>
  </si>
  <si>
    <t>Ranchi #</t>
  </si>
  <si>
    <t>Srinagar #</t>
  </si>
  <si>
    <t>Thiruvananthapuram #</t>
  </si>
  <si>
    <t>Thrissur #</t>
  </si>
  <si>
    <t>Tiruchirappalli #</t>
  </si>
  <si>
    <t>Vasai Virar #</t>
  </si>
  <si>
    <t># – Newly emerged Mega Cities as per Population Census 2011.</t>
  </si>
  <si>
    <t>Table 38.1 - INCIDENCE OF ACCIDENTAL DEATHS</t>
  </si>
  <si>
    <t>Avalanche</t>
  </si>
  <si>
    <t xml:space="preserve"> Lightning</t>
  </si>
  <si>
    <t>Heat stroke</t>
  </si>
  <si>
    <t>Starvation/Thirst</t>
  </si>
  <si>
    <t>Earthquake/ Land slide</t>
  </si>
  <si>
    <t>Torrential Rains</t>
  </si>
  <si>
    <t>Other Natural Causes</t>
  </si>
  <si>
    <t>Air Crash</t>
  </si>
  <si>
    <t>Collapse of Structure</t>
  </si>
  <si>
    <t xml:space="preserve"> Electrocution</t>
  </si>
  <si>
    <t xml:space="preserve">  Explosion</t>
  </si>
  <si>
    <t>Factory/ Machine Accidents</t>
  </si>
  <si>
    <t>Fire Arms</t>
  </si>
  <si>
    <t>Sudden deaths</t>
  </si>
  <si>
    <t>Killed by animals</t>
  </si>
  <si>
    <t>Mines or quarry disaster</t>
  </si>
  <si>
    <t>Poisoning</t>
  </si>
  <si>
    <t xml:space="preserve"> Suffocation</t>
  </si>
  <si>
    <t>Traffic accidents</t>
  </si>
  <si>
    <t>Other causes</t>
  </si>
  <si>
    <t>Causes not known</t>
  </si>
  <si>
    <t xml:space="preserve"> State/U.T.</t>
  </si>
  <si>
    <t>By Natural Causes</t>
  </si>
  <si>
    <t>By Un-Natural Causes</t>
  </si>
  <si>
    <t xml:space="preserve">By Un Natural Causes </t>
  </si>
  <si>
    <t>Cities</t>
  </si>
  <si>
    <t>Year</t>
  </si>
  <si>
    <t xml:space="preserve"> Uttarakhand</t>
  </si>
  <si>
    <t xml:space="preserve"> Odisha</t>
  </si>
  <si>
    <t>Source: 'Accidental Deaths and Suicides in India' Report 2014, National Crime Records Bureau, Ministry of Home Affairs.</t>
  </si>
  <si>
    <t>Telangana</t>
  </si>
  <si>
    <t>All India</t>
  </si>
  <si>
    <t xml:space="preserve"> Exposure to Cold</t>
  </si>
  <si>
    <t>Cyclone &amp;  Tornado</t>
  </si>
  <si>
    <t>Earthquake &amp;  Land slide</t>
  </si>
  <si>
    <t>Cyclone &amp; Tornado</t>
  </si>
  <si>
    <t>Torrential Rain</t>
  </si>
  <si>
    <t xml:space="preserve">Other </t>
  </si>
  <si>
    <t>Not Known</t>
  </si>
  <si>
    <t>OTHER</t>
  </si>
  <si>
    <t>NOT KNOWN</t>
  </si>
  <si>
    <t>TOTAL</t>
  </si>
  <si>
    <t>Total      (Col-2 to  Col-12)</t>
  </si>
  <si>
    <t>Union Territories</t>
  </si>
  <si>
    <t>Death of women during Pregnancy (Total)</t>
  </si>
  <si>
    <t>Death due to Consumption of illicit/Spurious Liquor</t>
  </si>
  <si>
    <t>Drug Overdose</t>
  </si>
  <si>
    <t>Causes Not Known</t>
  </si>
  <si>
    <t>Other Causes</t>
  </si>
  <si>
    <t xml:space="preserve"> Cold &amp; Exposure</t>
  </si>
  <si>
    <t>Cyclone/ Tornado</t>
  </si>
  <si>
    <t xml:space="preserve">Union Territory: </t>
  </si>
  <si>
    <t>Source: 'Accidental Deaths and Suicides in India' Report 2013, National Crime Records Bureau, Ministry of Home Affairs.</t>
  </si>
  <si>
    <t xml:space="preserve">Air-Crash </t>
  </si>
  <si>
    <t>Death of women during pregnancy</t>
  </si>
  <si>
    <t>Death due to consumption of Illicit/Poisonous Liquor</t>
  </si>
  <si>
    <t>Drug Overdose#</t>
  </si>
  <si>
    <t>(A) By Natural Causes</t>
  </si>
  <si>
    <t>(B) By Un-Natural Causes</t>
  </si>
  <si>
    <t>(C) By Other Causes</t>
  </si>
  <si>
    <t>Grand Total  (A+B+C)</t>
  </si>
  <si>
    <t xml:space="preserve">    11</t>
  </si>
  <si>
    <t>Accidental  Fire</t>
  </si>
  <si>
    <t>Table 38.1 -INCIDENCE OF ACCIDENTAL DEATHS  (Un--Natural Death)</t>
  </si>
  <si>
    <t>Table 38.1 -INCIDENCE OF ACCIDENTAL DEATHS (Natural Death)</t>
  </si>
  <si>
    <t>Sudden Deaths</t>
  </si>
  <si>
    <t>Table 38.1 -INCIDENCE OF ACCIDENTAL DEATHS  (Other Causes)</t>
  </si>
  <si>
    <t>Accidemntal Fire</t>
  </si>
  <si>
    <t>Table 38.1 (A) -INCIDENCE OF ACCIDENTAL DEATHS (Natural Deaths)</t>
  </si>
  <si>
    <t>Table 38.1 (B)  -INCIDENCE OF ACCIDENTAL DEATHS (Other Causes))</t>
  </si>
  <si>
    <t>Table 38.1 (C) -INCIDENCE OF ACCIDENTAL DEATHS (Other Causes))</t>
  </si>
  <si>
    <t>(Cont....)</t>
  </si>
  <si>
    <t>Total (Col 2 to Col-12)</t>
  </si>
  <si>
    <t>Cyclone/</t>
  </si>
  <si>
    <t>Starvaation/</t>
  </si>
  <si>
    <t xml:space="preserve">Table 38.1  -INCIDENCE OF ACCIDENTAL DEATHS </t>
  </si>
  <si>
    <t>Total   (Col-14 to Col-27)</t>
  </si>
  <si>
    <t>Other  Causes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</si>
</sst>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`&quot;#,##0_);\(&quot;`&quot;#,##0\)"/>
    <numFmt numFmtId="173" formatCode="&quot;`&quot;#,##0_);[Red]\(&quot;`&quot;#,##0\)"/>
    <numFmt numFmtId="174" formatCode="&quot;`&quot;#,##0.00_);\(&quot;`&quot;#,##0.00\)"/>
    <numFmt numFmtId="175" formatCode="&quot;`&quot;#,##0.00_);[Red]\(&quot;`&quot;#,##0.00\)"/>
    <numFmt numFmtId="176" formatCode="_(&quot;`&quot;* #,##0_);_(&quot;`&quot;* \(#,##0\);_(&quot;`&quot;* &quot;-&quot;_);_(@_)"/>
    <numFmt numFmtId="177" formatCode="_(&quot;`&quot;* #,##0.00_);_(&quot;`&quot;* \(#,##0.00\);_(&quot;`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_)"/>
    <numFmt numFmtId="187" formatCode="#,##0.0_);\(#,##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0000"/>
    <numFmt numFmtId="192" formatCode="[$€-2]\ #,##0.00_);[Red]\([$€-2]\ #,##0.00\)"/>
    <numFmt numFmtId="193" formatCode="[$-4009]dd\ mmmm\ yyyy"/>
  </numFmts>
  <fonts count="5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Univers"/>
      <family val="2"/>
    </font>
    <font>
      <b/>
      <sz val="8"/>
      <name val="Univers"/>
      <family val="2"/>
    </font>
    <font>
      <b/>
      <sz val="10"/>
      <name val="Courier"/>
      <family val="3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7" fontId="2" fillId="0" borderId="0" xfId="0" applyNumberFormat="1" applyFont="1" applyAlignment="1" applyProtection="1">
      <alignment/>
      <protection/>
    </xf>
    <xf numFmtId="187" fontId="2" fillId="0" borderId="0" xfId="0" applyNumberFormat="1" applyFont="1" applyAlignment="1" applyProtection="1">
      <alignment/>
      <protection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5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37" fontId="2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fill"/>
      <protection/>
    </xf>
    <xf numFmtId="0" fontId="5" fillId="0" borderId="0" xfId="0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fill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fill"/>
      <protection/>
    </xf>
    <xf numFmtId="0" fontId="2" fillId="33" borderId="1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/>
      <protection/>
    </xf>
    <xf numFmtId="37" fontId="5" fillId="33" borderId="12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5" fillId="34" borderId="11" xfId="0" applyNumberFormat="1" applyFont="1" applyFill="1" applyBorder="1" applyAlignment="1" applyProtection="1">
      <alignment horizontal="right"/>
      <protection/>
    </xf>
    <xf numFmtId="0" fontId="5" fillId="34" borderId="0" xfId="0" applyNumberFormat="1" applyFont="1" applyFill="1" applyBorder="1" applyAlignment="1" applyProtection="1">
      <alignment horizontal="right"/>
      <protection/>
    </xf>
    <xf numFmtId="49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right"/>
      <protection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35" borderId="1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quotePrefix="1">
      <alignment horizontal="right" vertical="top" wrapText="1"/>
    </xf>
    <xf numFmtId="0" fontId="2" fillId="34" borderId="0" xfId="0" applyFont="1" applyFill="1" applyBorder="1" applyAlignment="1">
      <alignment horizontal="right" vertical="top" wrapText="1"/>
    </xf>
    <xf numFmtId="0" fontId="2" fillId="34" borderId="0" xfId="0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2" fillId="33" borderId="0" xfId="0" applyFont="1" applyFill="1" applyAlignment="1">
      <alignment horizontal="left"/>
    </xf>
    <xf numFmtId="37" fontId="2" fillId="33" borderId="1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right" wrapText="1"/>
    </xf>
    <xf numFmtId="0" fontId="2" fillId="34" borderId="0" xfId="0" applyFont="1" applyFill="1" applyAlignment="1">
      <alignment/>
    </xf>
    <xf numFmtId="49" fontId="2" fillId="34" borderId="0" xfId="0" applyNumberFormat="1" applyFont="1" applyFill="1" applyBorder="1" applyAlignment="1" applyProtection="1">
      <alignment horizontal="right"/>
      <protection/>
    </xf>
    <xf numFmtId="49" fontId="5" fillId="34" borderId="0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>
      <alignment/>
    </xf>
    <xf numFmtId="0" fontId="5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12" fillId="34" borderId="0" xfId="0" applyFont="1" applyFill="1" applyBorder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4" borderId="14" xfId="0" applyNumberFormat="1" applyFont="1" applyFill="1" applyBorder="1" applyAlignment="1" applyProtection="1">
      <alignment horizontal="right"/>
      <protection/>
    </xf>
    <xf numFmtId="0" fontId="2" fillId="35" borderId="15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2" fillId="34" borderId="0" xfId="0" applyFont="1" applyFill="1" applyAlignment="1">
      <alignment horizontal="center"/>
    </xf>
    <xf numFmtId="0" fontId="2" fillId="34" borderId="15" xfId="0" applyNumberFormat="1" applyFont="1" applyFill="1" applyBorder="1" applyAlignment="1" applyProtection="1">
      <alignment horizontal="right"/>
      <protection/>
    </xf>
    <xf numFmtId="0" fontId="5" fillId="34" borderId="10" xfId="0" applyNumberFormat="1" applyFont="1" applyFill="1" applyBorder="1" applyAlignment="1" applyProtection="1">
      <alignment horizontal="right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2" fillId="36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5" borderId="17" xfId="0" applyNumberFormat="1" applyFont="1" applyFill="1" applyBorder="1" applyAlignment="1" applyProtection="1">
      <alignment horizontal="right"/>
      <protection/>
    </xf>
    <xf numFmtId="0" fontId="5" fillId="33" borderId="17" xfId="0" applyFont="1" applyFill="1" applyBorder="1" applyAlignment="1">
      <alignment horizontal="center"/>
    </xf>
    <xf numFmtId="0" fontId="3" fillId="33" borderId="0" xfId="0" applyFont="1" applyFill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5" fillId="33" borderId="18" xfId="0" applyFont="1" applyFill="1" applyBorder="1" applyAlignment="1" applyProtection="1">
      <alignment horizontal="center"/>
      <protection/>
    </xf>
    <xf numFmtId="0" fontId="0" fillId="33" borderId="10" xfId="0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fill"/>
      <protection/>
    </xf>
    <xf numFmtId="0" fontId="2" fillId="33" borderId="11" xfId="0" applyFont="1" applyFill="1" applyBorder="1" applyAlignment="1" applyProtection="1">
      <alignment horizontal="fill"/>
      <protection/>
    </xf>
    <xf numFmtId="0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37" fontId="5" fillId="33" borderId="10" xfId="0" applyNumberFormat="1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2" fillId="35" borderId="0" xfId="0" applyFont="1" applyFill="1" applyAlignment="1">
      <alignment vertical="center"/>
    </xf>
    <xf numFmtId="0" fontId="2" fillId="34" borderId="19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13" fillId="34" borderId="11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fill"/>
      <protection/>
    </xf>
    <xf numFmtId="0" fontId="5" fillId="33" borderId="14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5" fillId="33" borderId="22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2" xfId="0" applyFont="1" applyFill="1" applyBorder="1" applyAlignment="1" applyProtection="1">
      <alignment horizontal="center"/>
      <protection/>
    </xf>
    <xf numFmtId="0" fontId="2" fillId="34" borderId="14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5" fillId="34" borderId="11" xfId="0" applyNumberFormat="1" applyFont="1" applyFill="1" applyBorder="1" applyAlignment="1" applyProtection="1">
      <alignment horizontal="center"/>
      <protection/>
    </xf>
    <xf numFmtId="0" fontId="2" fillId="35" borderId="14" xfId="0" applyNumberFormat="1" applyFont="1" applyFill="1" applyBorder="1" applyAlignment="1" applyProtection="1">
      <alignment horizontal="center"/>
      <protection/>
    </xf>
    <xf numFmtId="0" fontId="2" fillId="35" borderId="0" xfId="0" applyNumberFormat="1" applyFont="1" applyFill="1" applyBorder="1" applyAlignment="1" applyProtection="1">
      <alignment horizontal="center"/>
      <protection/>
    </xf>
    <xf numFmtId="0" fontId="5" fillId="35" borderId="11" xfId="0" applyNumberFormat="1" applyFont="1" applyFill="1" applyBorder="1" applyAlignment="1" applyProtection="1">
      <alignment horizontal="center"/>
      <protection/>
    </xf>
    <xf numFmtId="0" fontId="2" fillId="34" borderId="14" xfId="0" applyNumberFormat="1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right"/>
      <protection/>
    </xf>
    <xf numFmtId="0" fontId="3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4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>
      <alignment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5" borderId="11" xfId="0" applyNumberFormat="1" applyFont="1" applyFill="1" applyBorder="1" applyAlignment="1" applyProtection="1">
      <alignment horizontal="center"/>
      <protection/>
    </xf>
    <xf numFmtId="0" fontId="2" fillId="34" borderId="11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0" fontId="2" fillId="35" borderId="10" xfId="0" applyNumberFormat="1" applyFont="1" applyFill="1" applyBorder="1" applyAlignment="1" applyProtection="1">
      <alignment horizontal="center"/>
      <protection/>
    </xf>
    <xf numFmtId="0" fontId="2" fillId="35" borderId="17" xfId="0" applyNumberFormat="1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>
      <alignment horizontal="center"/>
    </xf>
    <xf numFmtId="37" fontId="5" fillId="33" borderId="24" xfId="0" applyNumberFormat="1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0" fontId="2" fillId="33" borderId="22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2" fillId="34" borderId="13" xfId="0" applyNumberFormat="1" applyFont="1" applyFill="1" applyBorder="1" applyAlignment="1">
      <alignment horizontal="center"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6" fillId="33" borderId="18" xfId="0" applyFont="1" applyFill="1" applyBorder="1" applyAlignment="1" applyProtection="1">
      <alignment horizontal="left"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quotePrefix="1">
      <alignment horizontal="center" vertical="top" wrapText="1"/>
    </xf>
    <xf numFmtId="0" fontId="2" fillId="35" borderId="19" xfId="0" applyNumberFormat="1" applyFont="1" applyFill="1" applyBorder="1" applyAlignment="1" applyProtection="1">
      <alignment horizontal="center"/>
      <protection/>
    </xf>
    <xf numFmtId="0" fontId="2" fillId="34" borderId="19" xfId="0" applyNumberFormat="1" applyFont="1" applyFill="1" applyBorder="1" applyAlignment="1" applyProtection="1">
      <alignment horizontal="center"/>
      <protection/>
    </xf>
    <xf numFmtId="0" fontId="2" fillId="35" borderId="21" xfId="0" applyNumberFormat="1" applyFont="1" applyFill="1" applyBorder="1" applyAlignment="1" applyProtection="1">
      <alignment horizontal="center"/>
      <protection/>
    </xf>
    <xf numFmtId="0" fontId="6" fillId="35" borderId="21" xfId="0" applyNumberFormat="1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5" fillId="34" borderId="19" xfId="0" applyNumberFormat="1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5" fillId="34" borderId="24" xfId="0" applyNumberFormat="1" applyFont="1" applyFill="1" applyBorder="1" applyAlignment="1" applyProtection="1">
      <alignment horizontal="center"/>
      <protection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5" fillId="33" borderId="31" xfId="0" applyFont="1" applyFill="1" applyBorder="1" applyAlignment="1" applyProtection="1">
      <alignment horizontal="center"/>
      <protection/>
    </xf>
    <xf numFmtId="0" fontId="54" fillId="33" borderId="32" xfId="0" applyFont="1" applyFill="1" applyBorder="1" applyAlignment="1" applyProtection="1">
      <alignment horizont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54" fillId="33" borderId="34" xfId="0" applyFont="1" applyFill="1" applyBorder="1" applyAlignment="1">
      <alignment horizontal="center"/>
    </xf>
    <xf numFmtId="0" fontId="55" fillId="33" borderId="34" xfId="0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 applyProtection="1">
      <alignment horizontal="left"/>
      <protection/>
    </xf>
    <xf numFmtId="0" fontId="56" fillId="34" borderId="30" xfId="0" applyFont="1" applyFill="1" applyBorder="1" applyAlignment="1">
      <alignment horizontal="center"/>
    </xf>
    <xf numFmtId="0" fontId="2" fillId="33" borderId="29" xfId="0" applyFont="1" applyFill="1" applyBorder="1" applyAlignment="1" applyProtection="1">
      <alignment horizontal="left"/>
      <protection/>
    </xf>
    <xf numFmtId="0" fontId="57" fillId="35" borderId="30" xfId="0" applyNumberFormat="1" applyFont="1" applyFill="1" applyBorder="1" applyAlignment="1" applyProtection="1">
      <alignment horizontal="center"/>
      <protection/>
    </xf>
    <xf numFmtId="0" fontId="57" fillId="34" borderId="30" xfId="0" applyNumberFormat="1" applyFont="1" applyFill="1" applyBorder="1" applyAlignment="1" applyProtection="1">
      <alignment horizontal="center"/>
      <protection/>
    </xf>
    <xf numFmtId="0" fontId="5" fillId="34" borderId="29" xfId="0" applyFont="1" applyFill="1" applyBorder="1" applyAlignment="1" applyProtection="1">
      <alignment/>
      <protection/>
    </xf>
    <xf numFmtId="0" fontId="5" fillId="34" borderId="30" xfId="0" applyFont="1" applyFill="1" applyBorder="1" applyAlignment="1" applyProtection="1">
      <alignment/>
      <protection/>
    </xf>
    <xf numFmtId="0" fontId="5" fillId="34" borderId="29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30" xfId="0" applyFill="1" applyBorder="1" applyAlignment="1">
      <alignment/>
    </xf>
    <xf numFmtId="0" fontId="2" fillId="34" borderId="29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 horizontal="left"/>
    </xf>
    <xf numFmtId="0" fontId="2" fillId="34" borderId="30" xfId="0" applyFont="1" applyFill="1" applyBorder="1" applyAlignment="1">
      <alignment horizontal="left"/>
    </xf>
    <xf numFmtId="0" fontId="2" fillId="34" borderId="35" xfId="0" applyFont="1" applyFill="1" applyBorder="1" applyAlignment="1" applyProtection="1">
      <alignment horizontal="left"/>
      <protection/>
    </xf>
    <xf numFmtId="0" fontId="0" fillId="34" borderId="36" xfId="0" applyFill="1" applyBorder="1" applyAlignment="1">
      <alignment/>
    </xf>
    <xf numFmtId="0" fontId="2" fillId="34" borderId="36" xfId="0" applyFont="1" applyFill="1" applyBorder="1" applyAlignment="1">
      <alignment horizontal="left"/>
    </xf>
    <xf numFmtId="0" fontId="2" fillId="34" borderId="37" xfId="0" applyFont="1" applyFill="1" applyBorder="1" applyAlignment="1">
      <alignment horizontal="left"/>
    </xf>
    <xf numFmtId="0" fontId="2" fillId="37" borderId="0" xfId="0" applyFont="1" applyFill="1" applyAlignment="1" applyProtection="1">
      <alignment horizontal="left"/>
      <protection/>
    </xf>
    <xf numFmtId="0" fontId="2" fillId="37" borderId="0" xfId="0" applyFont="1" applyFill="1" applyAlignment="1">
      <alignment horizontal="left"/>
    </xf>
    <xf numFmtId="0" fontId="5" fillId="33" borderId="38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/>
    </xf>
    <xf numFmtId="0" fontId="2" fillId="33" borderId="19" xfId="0" applyFont="1" applyFill="1" applyBorder="1" applyAlignment="1">
      <alignment horizontal="center"/>
    </xf>
    <xf numFmtId="0" fontId="5" fillId="35" borderId="24" xfId="0" applyNumberFormat="1" applyFont="1" applyFill="1" applyBorder="1" applyAlignment="1" applyProtection="1">
      <alignment horizontal="center"/>
      <protection/>
    </xf>
    <xf numFmtId="0" fontId="54" fillId="35" borderId="22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>
      <alignment/>
    </xf>
    <xf numFmtId="0" fontId="5" fillId="33" borderId="25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5" fillId="33" borderId="27" xfId="0" applyFont="1" applyFill="1" applyBorder="1" applyAlignment="1" applyProtection="1">
      <alignment/>
      <protection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 applyProtection="1">
      <alignment horizontal="left"/>
      <protection/>
    </xf>
    <xf numFmtId="0" fontId="5" fillId="33" borderId="29" xfId="0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>
      <alignment horizontal="center"/>
    </xf>
    <xf numFmtId="0" fontId="5" fillId="33" borderId="34" xfId="0" applyFont="1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2" fillId="34" borderId="30" xfId="0" applyFont="1" applyFill="1" applyBorder="1" applyAlignment="1" applyProtection="1">
      <alignment horizontal="fill"/>
      <protection/>
    </xf>
    <xf numFmtId="49" fontId="5" fillId="35" borderId="30" xfId="0" applyNumberFormat="1" applyFont="1" applyFill="1" applyBorder="1" applyAlignment="1" applyProtection="1">
      <alignment horizontal="right"/>
      <protection/>
    </xf>
    <xf numFmtId="0" fontId="5" fillId="33" borderId="29" xfId="0" applyFont="1" applyFill="1" applyBorder="1" applyAlignment="1" applyProtection="1" quotePrefix="1">
      <alignment horizontal="center"/>
      <protection/>
    </xf>
    <xf numFmtId="0" fontId="5" fillId="34" borderId="30" xfId="0" applyFont="1" applyFill="1" applyBorder="1" applyAlignment="1">
      <alignment/>
    </xf>
    <xf numFmtId="0" fontId="5" fillId="35" borderId="30" xfId="0" applyNumberFormat="1" applyFont="1" applyFill="1" applyBorder="1" applyAlignment="1" applyProtection="1">
      <alignment horizontal="right"/>
      <protection/>
    </xf>
    <xf numFmtId="0" fontId="5" fillId="34" borderId="30" xfId="0" applyNumberFormat="1" applyFont="1" applyFill="1" applyBorder="1" applyAlignment="1" applyProtection="1">
      <alignment horizontal="right"/>
      <protection/>
    </xf>
    <xf numFmtId="0" fontId="5" fillId="35" borderId="30" xfId="0" applyFont="1" applyFill="1" applyBorder="1" applyAlignment="1">
      <alignment/>
    </xf>
    <xf numFmtId="0" fontId="5" fillId="33" borderId="35" xfId="0" applyFont="1" applyFill="1" applyBorder="1" applyAlignment="1">
      <alignment horizontal="center"/>
    </xf>
    <xf numFmtId="0" fontId="2" fillId="35" borderId="36" xfId="0" applyNumberFormat="1" applyFont="1" applyFill="1" applyBorder="1" applyAlignment="1" applyProtection="1">
      <alignment horizontal="right"/>
      <protection/>
    </xf>
    <xf numFmtId="0" fontId="5" fillId="35" borderId="37" xfId="0" applyFont="1" applyFill="1" applyBorder="1" applyAlignment="1">
      <alignment/>
    </xf>
    <xf numFmtId="0" fontId="5" fillId="33" borderId="39" xfId="0" applyFont="1" applyFill="1" applyBorder="1" applyAlignment="1" applyProtection="1">
      <alignment/>
      <protection/>
    </xf>
    <xf numFmtId="0" fontId="5" fillId="33" borderId="40" xfId="0" applyFont="1" applyFill="1" applyBorder="1" applyAlignment="1" applyProtection="1">
      <alignment/>
      <protection/>
    </xf>
    <xf numFmtId="0" fontId="5" fillId="33" borderId="31" xfId="0" applyFont="1" applyFill="1" applyBorder="1" applyAlignment="1" applyProtection="1">
      <alignment horizontal="fill"/>
      <protection/>
    </xf>
    <xf numFmtId="0" fontId="2" fillId="33" borderId="32" xfId="0" applyFont="1" applyFill="1" applyBorder="1" applyAlignment="1">
      <alignment/>
    </xf>
    <xf numFmtId="0" fontId="5" fillId="33" borderId="29" xfId="0" applyFont="1" applyFill="1" applyBorder="1" applyAlignment="1" applyProtection="1">
      <alignment horizontal="right"/>
      <protection/>
    </xf>
    <xf numFmtId="0" fontId="5" fillId="33" borderId="30" xfId="0" applyFont="1" applyFill="1" applyBorder="1" applyAlignment="1" applyProtection="1">
      <alignment horizontal="right"/>
      <protection/>
    </xf>
    <xf numFmtId="0" fontId="5" fillId="33" borderId="30" xfId="0" applyFont="1" applyFill="1" applyBorder="1" applyAlignment="1" applyProtection="1">
      <alignment horizontal="left"/>
      <protection/>
    </xf>
    <xf numFmtId="0" fontId="5" fillId="33" borderId="30" xfId="0" applyFont="1" applyFill="1" applyBorder="1" applyAlignment="1">
      <alignment/>
    </xf>
    <xf numFmtId="0" fontId="2" fillId="33" borderId="32" xfId="0" applyFont="1" applyFill="1" applyBorder="1" applyAlignment="1" applyProtection="1">
      <alignment horizontal="left"/>
      <protection/>
    </xf>
    <xf numFmtId="0" fontId="5" fillId="33" borderId="33" xfId="0" applyFont="1" applyFill="1" applyBorder="1" applyAlignment="1" applyProtection="1">
      <alignment/>
      <protection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5" borderId="29" xfId="0" applyNumberFormat="1" applyFont="1" applyFill="1" applyBorder="1" applyAlignment="1" applyProtection="1">
      <alignment horizontal="right"/>
      <protection/>
    </xf>
    <xf numFmtId="0" fontId="5" fillId="35" borderId="30" xfId="0" applyFont="1" applyFill="1" applyBorder="1" applyAlignment="1" applyProtection="1">
      <alignment horizontal="right"/>
      <protection/>
    </xf>
    <xf numFmtId="0" fontId="2" fillId="34" borderId="29" xfId="0" applyNumberFormat="1" applyFont="1" applyFill="1" applyBorder="1" applyAlignment="1" applyProtection="1">
      <alignment horizontal="right"/>
      <protection/>
    </xf>
    <xf numFmtId="0" fontId="5" fillId="34" borderId="30" xfId="0" applyFont="1" applyFill="1" applyBorder="1" applyAlignment="1" applyProtection="1">
      <alignment horizontal="right"/>
      <protection/>
    </xf>
    <xf numFmtId="0" fontId="2" fillId="35" borderId="35" xfId="0" applyNumberFormat="1" applyFont="1" applyFill="1" applyBorder="1" applyAlignment="1" applyProtection="1">
      <alignment horizontal="right"/>
      <protection/>
    </xf>
    <xf numFmtId="0" fontId="2" fillId="35" borderId="36" xfId="0" applyFont="1" applyFill="1" applyBorder="1" applyAlignment="1">
      <alignment/>
    </xf>
    <xf numFmtId="0" fontId="5" fillId="35" borderId="37" xfId="0" applyNumberFormat="1" applyFont="1" applyFill="1" applyBorder="1" applyAlignment="1" applyProtection="1">
      <alignment horizontal="right"/>
      <protection/>
    </xf>
    <xf numFmtId="0" fontId="2" fillId="33" borderId="25" xfId="0" applyFont="1" applyFill="1" applyBorder="1" applyAlignment="1">
      <alignment horizontal="left"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3" fillId="33" borderId="29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0" fontId="2" fillId="33" borderId="30" xfId="0" applyFont="1" applyFill="1" applyBorder="1" applyAlignment="1" applyProtection="1">
      <alignment horizontal="left"/>
      <protection/>
    </xf>
    <xf numFmtId="49" fontId="2" fillId="34" borderId="36" xfId="0" applyNumberFormat="1" applyFont="1" applyFill="1" applyBorder="1" applyAlignment="1" applyProtection="1">
      <alignment horizontal="right"/>
      <protection/>
    </xf>
    <xf numFmtId="49" fontId="5" fillId="34" borderId="36" xfId="0" applyNumberFormat="1" applyFont="1" applyFill="1" applyBorder="1" applyAlignment="1" applyProtection="1">
      <alignment horizontal="right"/>
      <protection/>
    </xf>
    <xf numFmtId="0" fontId="2" fillId="34" borderId="36" xfId="0" applyNumberFormat="1" applyFont="1" applyFill="1" applyBorder="1" applyAlignment="1" applyProtection="1">
      <alignment horizontal="right"/>
      <protection/>
    </xf>
    <xf numFmtId="0" fontId="2" fillId="34" borderId="36" xfId="0" applyFont="1" applyFill="1" applyBorder="1" applyAlignment="1" applyProtection="1">
      <alignment horizontal="right"/>
      <protection/>
    </xf>
    <xf numFmtId="0" fontId="5" fillId="34" borderId="37" xfId="0" applyFont="1" applyFill="1" applyBorder="1" applyAlignment="1" applyProtection="1">
      <alignment horizontal="right"/>
      <protection/>
    </xf>
    <xf numFmtId="0" fontId="5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5" fillId="34" borderId="14" xfId="0" applyFont="1" applyFill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5" borderId="14" xfId="0" applyNumberFormat="1" applyFont="1" applyFill="1" applyBorder="1" applyAlignment="1" applyProtection="1">
      <alignment horizontal="right"/>
      <protection/>
    </xf>
    <xf numFmtId="0" fontId="2" fillId="35" borderId="11" xfId="0" applyNumberFormat="1" applyFont="1" applyFill="1" applyBorder="1" applyAlignment="1" applyProtection="1">
      <alignment horizontal="right"/>
      <protection/>
    </xf>
    <xf numFmtId="0" fontId="2" fillId="34" borderId="11" xfId="0" applyNumberFormat="1" applyFont="1" applyFill="1" applyBorder="1" applyAlignment="1" applyProtection="1">
      <alignment horizontal="right"/>
      <protection/>
    </xf>
    <xf numFmtId="0" fontId="2" fillId="35" borderId="17" xfId="0" applyNumberFormat="1" applyFont="1" applyFill="1" applyBorder="1" applyAlignment="1" applyProtection="1">
      <alignment horizontal="right"/>
      <protection/>
    </xf>
    <xf numFmtId="0" fontId="2" fillId="34" borderId="14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5" fillId="33" borderId="11" xfId="0" applyFont="1" applyFill="1" applyBorder="1" applyAlignment="1" applyProtection="1">
      <alignment horizontal="left"/>
      <protection/>
    </xf>
    <xf numFmtId="0" fontId="2" fillId="34" borderId="14" xfId="0" applyNumberFormat="1" applyFont="1" applyFill="1" applyBorder="1" applyAlignment="1">
      <alignment horizontal="right"/>
    </xf>
    <xf numFmtId="0" fontId="2" fillId="34" borderId="11" xfId="0" applyNumberFormat="1" applyFont="1" applyFill="1" applyBorder="1" applyAlignment="1">
      <alignment horizontal="right"/>
    </xf>
    <xf numFmtId="0" fontId="2" fillId="34" borderId="14" xfId="0" applyFont="1" applyFill="1" applyBorder="1" applyAlignment="1">
      <alignment/>
    </xf>
    <xf numFmtId="0" fontId="5" fillId="33" borderId="15" xfId="0" applyFont="1" applyFill="1" applyBorder="1" applyAlignment="1" applyProtection="1">
      <alignment horizontal="fill"/>
      <protection/>
    </xf>
    <xf numFmtId="0" fontId="2" fillId="33" borderId="14" xfId="0" applyFont="1" applyFill="1" applyBorder="1" applyAlignment="1" applyProtection="1">
      <alignment horizontal="fill"/>
      <protection/>
    </xf>
    <xf numFmtId="0" fontId="5" fillId="34" borderId="14" xfId="0" applyNumberFormat="1" applyFont="1" applyFill="1" applyBorder="1" applyAlignment="1" applyProtection="1">
      <alignment horizontal="right"/>
      <protection/>
    </xf>
    <xf numFmtId="0" fontId="2" fillId="34" borderId="14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2" fillId="35" borderId="14" xfId="0" applyFont="1" applyFill="1" applyBorder="1" applyAlignment="1" quotePrefix="1">
      <alignment horizontal="right" wrapText="1"/>
    </xf>
    <xf numFmtId="0" fontId="2" fillId="34" borderId="14" xfId="0" applyFont="1" applyFill="1" applyBorder="1" applyAlignment="1" quotePrefix="1">
      <alignment horizontal="right" wrapText="1"/>
    </xf>
    <xf numFmtId="0" fontId="2" fillId="34" borderId="14" xfId="0" applyFont="1" applyFill="1" applyBorder="1" applyAlignment="1">
      <alignment horizontal="right" wrapText="1"/>
    </xf>
    <xf numFmtId="0" fontId="2" fillId="35" borderId="14" xfId="0" applyFont="1" applyFill="1" applyBorder="1" applyAlignment="1">
      <alignment horizontal="right" wrapText="1"/>
    </xf>
    <xf numFmtId="0" fontId="2" fillId="35" borderId="15" xfId="0" applyFont="1" applyFill="1" applyBorder="1" applyAlignment="1" quotePrefix="1">
      <alignment horizontal="right" wrapText="1"/>
    </xf>
    <xf numFmtId="0" fontId="5" fillId="33" borderId="17" xfId="0" applyFont="1" applyFill="1" applyBorder="1" applyAlignment="1">
      <alignment horizontal="right"/>
    </xf>
    <xf numFmtId="0" fontId="5" fillId="33" borderId="11" xfId="0" applyFont="1" applyFill="1" applyBorder="1" applyAlignment="1" applyProtection="1">
      <alignment/>
      <protection/>
    </xf>
    <xf numFmtId="0" fontId="5" fillId="34" borderId="14" xfId="0" applyFont="1" applyFill="1" applyBorder="1" applyAlignment="1">
      <alignment/>
    </xf>
    <xf numFmtId="0" fontId="2" fillId="34" borderId="14" xfId="0" applyFont="1" applyFill="1" applyBorder="1" applyAlignment="1" quotePrefix="1">
      <alignment horizontal="right" vertical="top" wrapText="1"/>
    </xf>
    <xf numFmtId="0" fontId="2" fillId="34" borderId="11" xfId="0" applyFont="1" applyFill="1" applyBorder="1" applyAlignment="1" quotePrefix="1">
      <alignment horizontal="right" vertical="top" wrapText="1"/>
    </xf>
    <xf numFmtId="0" fontId="2" fillId="35" borderId="14" xfId="0" applyFont="1" applyFill="1" applyBorder="1" applyAlignment="1" quotePrefix="1">
      <alignment horizontal="right" vertical="top" wrapText="1"/>
    </xf>
    <xf numFmtId="0" fontId="2" fillId="35" borderId="15" xfId="0" applyFont="1" applyFill="1" applyBorder="1" applyAlignment="1" quotePrefix="1">
      <alignment horizontal="right" vertical="top" wrapText="1"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 vertical="top" wrapText="1"/>
      <protection/>
    </xf>
    <xf numFmtId="0" fontId="5" fillId="34" borderId="0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5" fillId="33" borderId="41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33" borderId="18" xfId="0" applyFont="1" applyFill="1" applyBorder="1" applyAlignment="1" applyProtection="1">
      <alignment horizontal="center"/>
      <protection/>
    </xf>
    <xf numFmtId="0" fontId="13" fillId="33" borderId="12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center"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wrapText="1"/>
      <protection/>
    </xf>
    <xf numFmtId="0" fontId="3" fillId="33" borderId="19" xfId="0" applyFont="1" applyFill="1" applyBorder="1" applyAlignment="1" applyProtection="1">
      <alignment horizontal="center" wrapText="1"/>
      <protection/>
    </xf>
    <xf numFmtId="0" fontId="3" fillId="33" borderId="19" xfId="0" applyFont="1" applyFill="1" applyBorder="1" applyAlignment="1" applyProtection="1">
      <alignment horizontal="center" vertical="top" wrapText="1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top" wrapText="1"/>
      <protection/>
    </xf>
    <xf numFmtId="0" fontId="3" fillId="33" borderId="14" xfId="0" applyFont="1" applyFill="1" applyBorder="1" applyAlignment="1" applyProtection="1">
      <alignment horizontal="center" vertical="top" wrapText="1"/>
      <protection/>
    </xf>
    <xf numFmtId="0" fontId="3" fillId="33" borderId="15" xfId="0" applyFont="1" applyFill="1" applyBorder="1" applyAlignment="1" applyProtection="1">
      <alignment horizontal="center" vertical="top" wrapText="1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5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23" xfId="0" applyFont="1" applyFill="1" applyBorder="1" applyAlignment="1" applyProtection="1">
      <alignment horizontal="center" wrapText="1"/>
      <protection/>
    </xf>
    <xf numFmtId="0" fontId="5" fillId="33" borderId="19" xfId="0" applyFont="1" applyFill="1" applyBorder="1" applyAlignment="1" applyProtection="1">
      <alignment horizontal="center" wrapText="1"/>
      <protection/>
    </xf>
    <xf numFmtId="0" fontId="5" fillId="33" borderId="21" xfId="0" applyFont="1" applyFill="1" applyBorder="1" applyAlignment="1" applyProtection="1">
      <alignment horizontal="center" wrapText="1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3" fillId="33" borderId="32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5" fillId="34" borderId="28" xfId="0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 wrapText="1"/>
      <protection/>
    </xf>
    <xf numFmtId="0" fontId="5" fillId="34" borderId="38" xfId="0" applyFont="1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P4">
      <selection activeCell="H15" sqref="H15"/>
    </sheetView>
  </sheetViews>
  <sheetFormatPr defaultColWidth="9.00390625" defaultRowHeight="12.75"/>
  <sheetData>
    <row r="1" spans="1:32" ht="12.75">
      <c r="A1" s="327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1"/>
    </row>
    <row r="2" spans="1:32" ht="12.75">
      <c r="A2" s="328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329"/>
    </row>
    <row r="3" spans="1:32" ht="15.75">
      <c r="A3" s="330"/>
      <c r="B3" s="375" t="s">
        <v>116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 t="s">
        <v>116</v>
      </c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6"/>
    </row>
    <row r="4" spans="1:32" ht="12.75">
      <c r="A4" s="328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52"/>
      <c r="Y4" s="52"/>
      <c r="Z4" s="52"/>
      <c r="AA4" s="52"/>
      <c r="AB4" s="52"/>
      <c r="AC4" s="52"/>
      <c r="AD4" s="52"/>
      <c r="AE4" s="52"/>
      <c r="AF4" s="315"/>
    </row>
    <row r="5" spans="1:32" ht="15.75">
      <c r="A5" s="330"/>
      <c r="B5" s="331" t="s">
        <v>154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 t="s">
        <v>154</v>
      </c>
      <c r="O5" s="331"/>
      <c r="P5" s="331"/>
      <c r="Q5" s="331"/>
      <c r="R5" s="331"/>
      <c r="S5" s="331"/>
      <c r="T5" s="331"/>
      <c r="U5" s="331"/>
      <c r="V5" s="331"/>
      <c r="W5" s="331" t="s">
        <v>154</v>
      </c>
      <c r="X5" s="331"/>
      <c r="Y5" s="331"/>
      <c r="Z5" s="331"/>
      <c r="AA5" s="331"/>
      <c r="AB5" s="331"/>
      <c r="AC5" s="331"/>
      <c r="AD5" s="331"/>
      <c r="AE5" s="331"/>
      <c r="AF5" s="332"/>
    </row>
    <row r="6" spans="1:32" ht="13.5" thickBot="1">
      <c r="A6" s="262"/>
      <c r="B6" s="223"/>
      <c r="C6" s="223"/>
      <c r="D6" s="223"/>
      <c r="E6" s="223"/>
      <c r="F6" s="76"/>
      <c r="G6" s="76"/>
      <c r="H6" s="76"/>
      <c r="I6" s="76"/>
      <c r="J6" s="76"/>
      <c r="K6" s="76"/>
      <c r="L6" s="76"/>
      <c r="M6" s="76"/>
      <c r="N6" s="76"/>
      <c r="O6" s="76"/>
      <c r="P6" s="75"/>
      <c r="Q6" s="75"/>
      <c r="R6" s="75"/>
      <c r="S6" s="75"/>
      <c r="T6" s="75"/>
      <c r="U6" s="75"/>
      <c r="V6" s="75" t="s">
        <v>252</v>
      </c>
      <c r="W6" s="75"/>
      <c r="X6" s="76"/>
      <c r="Y6" s="76"/>
      <c r="Z6" s="75"/>
      <c r="AA6" s="75"/>
      <c r="AB6" s="75"/>
      <c r="AC6" s="75"/>
      <c r="AD6" s="75"/>
      <c r="AE6" s="75"/>
      <c r="AF6" s="333"/>
    </row>
    <row r="7" spans="1:32" ht="12.75">
      <c r="A7" s="289"/>
      <c r="B7" s="290" t="s">
        <v>203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1"/>
      <c r="N7" s="289" t="s">
        <v>204</v>
      </c>
      <c r="O7" s="290"/>
      <c r="P7" s="290"/>
      <c r="Q7" s="290"/>
      <c r="R7" s="290"/>
      <c r="S7" s="308"/>
      <c r="T7" s="309"/>
      <c r="U7" s="290"/>
      <c r="V7" s="290"/>
      <c r="W7" s="309" t="s">
        <v>204</v>
      </c>
      <c r="X7" s="290"/>
      <c r="Y7" s="290"/>
      <c r="Z7" s="290"/>
      <c r="AA7" s="290"/>
      <c r="AB7" s="290"/>
      <c r="AC7" s="290"/>
      <c r="AD7" s="290"/>
      <c r="AE7" s="290"/>
      <c r="AF7" s="291"/>
    </row>
    <row r="8" spans="1:32" ht="12.75">
      <c r="A8" s="292"/>
      <c r="B8" s="44"/>
      <c r="C8" s="43"/>
      <c r="D8" s="43"/>
      <c r="E8" s="43"/>
      <c r="F8" s="43"/>
      <c r="G8" s="44"/>
      <c r="H8" s="43"/>
      <c r="I8" s="43"/>
      <c r="J8" s="45"/>
      <c r="K8" s="45"/>
      <c r="L8" s="45"/>
      <c r="M8" s="293"/>
      <c r="N8" s="310"/>
      <c r="O8" s="45"/>
      <c r="P8" s="45"/>
      <c r="Q8" s="45"/>
      <c r="R8" s="45"/>
      <c r="S8" s="45"/>
      <c r="T8" s="45"/>
      <c r="U8" s="45"/>
      <c r="V8" s="45"/>
      <c r="W8" s="45"/>
      <c r="X8" s="46"/>
      <c r="Y8" s="46"/>
      <c r="Z8" s="46"/>
      <c r="AA8" s="46"/>
      <c r="AB8" s="46"/>
      <c r="AC8" s="46"/>
      <c r="AD8" s="46"/>
      <c r="AE8" s="46"/>
      <c r="AF8" s="311"/>
    </row>
    <row r="9" spans="1:32" ht="12.75" customHeight="1">
      <c r="A9" s="294" t="s">
        <v>207</v>
      </c>
      <c r="B9" s="380" t="s">
        <v>181</v>
      </c>
      <c r="C9" s="49" t="s">
        <v>2</v>
      </c>
      <c r="D9" s="49" t="s">
        <v>3</v>
      </c>
      <c r="E9" s="49" t="s">
        <v>4</v>
      </c>
      <c r="F9" s="49" t="s">
        <v>5</v>
      </c>
      <c r="G9" s="49" t="s">
        <v>254</v>
      </c>
      <c r="H9" s="49" t="s">
        <v>255</v>
      </c>
      <c r="I9" s="49" t="s">
        <v>8</v>
      </c>
      <c r="J9" s="49" t="s">
        <v>9</v>
      </c>
      <c r="K9" s="49" t="s">
        <v>10</v>
      </c>
      <c r="L9" s="49" t="s">
        <v>11</v>
      </c>
      <c r="M9" s="377" t="s">
        <v>253</v>
      </c>
      <c r="N9" s="312" t="s">
        <v>13</v>
      </c>
      <c r="O9" s="49" t="s">
        <v>14</v>
      </c>
      <c r="P9" s="49" t="s">
        <v>15</v>
      </c>
      <c r="Q9" s="49" t="s">
        <v>16</v>
      </c>
      <c r="R9" s="49" t="s">
        <v>17</v>
      </c>
      <c r="S9" s="49" t="s">
        <v>18</v>
      </c>
      <c r="T9" s="49" t="s">
        <v>19</v>
      </c>
      <c r="U9" s="49" t="s">
        <v>20</v>
      </c>
      <c r="V9" s="49" t="s">
        <v>21</v>
      </c>
      <c r="W9" s="49" t="s">
        <v>22</v>
      </c>
      <c r="X9" s="49" t="s">
        <v>23</v>
      </c>
      <c r="Y9" s="49" t="s">
        <v>24</v>
      </c>
      <c r="Z9" s="49" t="s">
        <v>25</v>
      </c>
      <c r="AA9" s="49" t="s">
        <v>26</v>
      </c>
      <c r="AB9" s="49" t="s">
        <v>27</v>
      </c>
      <c r="AC9" s="49" t="s">
        <v>28</v>
      </c>
      <c r="AD9" s="49" t="s">
        <v>11</v>
      </c>
      <c r="AE9" s="49" t="s">
        <v>29</v>
      </c>
      <c r="AF9" s="313" t="s">
        <v>12</v>
      </c>
    </row>
    <row r="10" spans="1:32" ht="12.75">
      <c r="A10" s="294"/>
      <c r="B10" s="381"/>
      <c r="C10" s="49" t="s">
        <v>31</v>
      </c>
      <c r="D10" s="49" t="s">
        <v>32</v>
      </c>
      <c r="E10" s="52"/>
      <c r="F10" s="49" t="s">
        <v>33</v>
      </c>
      <c r="G10" s="49" t="s">
        <v>53</v>
      </c>
      <c r="H10" s="49" t="s">
        <v>149</v>
      </c>
      <c r="I10" s="49" t="s">
        <v>36</v>
      </c>
      <c r="J10" s="52"/>
      <c r="K10" s="49" t="s">
        <v>37</v>
      </c>
      <c r="L10" s="49" t="s">
        <v>38</v>
      </c>
      <c r="M10" s="378"/>
      <c r="N10" s="312" t="s">
        <v>39</v>
      </c>
      <c r="O10" s="49" t="s">
        <v>40</v>
      </c>
      <c r="P10" s="47" t="s">
        <v>0</v>
      </c>
      <c r="Q10" s="49" t="s">
        <v>41</v>
      </c>
      <c r="R10" s="49" t="s">
        <v>42</v>
      </c>
      <c r="S10" s="47" t="s">
        <v>0</v>
      </c>
      <c r="T10" s="49" t="s">
        <v>43</v>
      </c>
      <c r="U10" s="52"/>
      <c r="V10" s="49" t="s">
        <v>44</v>
      </c>
      <c r="W10" s="49" t="s">
        <v>45</v>
      </c>
      <c r="X10" s="49" t="s">
        <v>46</v>
      </c>
      <c r="Y10" s="49" t="s">
        <v>134</v>
      </c>
      <c r="Z10" s="49" t="s">
        <v>47</v>
      </c>
      <c r="AA10" s="47" t="s">
        <v>0</v>
      </c>
      <c r="AB10" s="49" t="s">
        <v>48</v>
      </c>
      <c r="AC10" s="49" t="s">
        <v>49</v>
      </c>
      <c r="AD10" s="49" t="s">
        <v>50</v>
      </c>
      <c r="AE10" s="49" t="s">
        <v>51</v>
      </c>
      <c r="AF10" s="314" t="s">
        <v>0</v>
      </c>
    </row>
    <row r="11" spans="1:32" ht="12.75">
      <c r="A11" s="295"/>
      <c r="B11" s="381"/>
      <c r="C11" s="52"/>
      <c r="D11" s="52"/>
      <c r="E11" s="52"/>
      <c r="F11" s="49" t="s">
        <v>52</v>
      </c>
      <c r="G11" s="49"/>
      <c r="H11" s="49"/>
      <c r="I11" s="49" t="s">
        <v>54</v>
      </c>
      <c r="J11" s="52"/>
      <c r="K11" s="49" t="s">
        <v>55</v>
      </c>
      <c r="L11" s="49" t="s">
        <v>29</v>
      </c>
      <c r="M11" s="378"/>
      <c r="N11" s="253"/>
      <c r="O11" s="49" t="s">
        <v>56</v>
      </c>
      <c r="P11" s="47" t="s">
        <v>0</v>
      </c>
      <c r="Q11" s="52"/>
      <c r="R11" s="52"/>
      <c r="S11" s="52"/>
      <c r="T11" s="49" t="s">
        <v>57</v>
      </c>
      <c r="U11" s="52"/>
      <c r="V11" s="52"/>
      <c r="W11" s="52"/>
      <c r="X11" s="49" t="s">
        <v>58</v>
      </c>
      <c r="Y11" s="49" t="s">
        <v>59</v>
      </c>
      <c r="Z11" s="47" t="s">
        <v>0</v>
      </c>
      <c r="AA11" s="52"/>
      <c r="AB11" s="52"/>
      <c r="AC11" s="52"/>
      <c r="AD11" s="47" t="s">
        <v>0</v>
      </c>
      <c r="AE11" s="49" t="s">
        <v>60</v>
      </c>
      <c r="AF11" s="315"/>
    </row>
    <row r="12" spans="1:32" ht="12.75">
      <c r="A12" s="295"/>
      <c r="B12" s="381"/>
      <c r="C12" s="52"/>
      <c r="D12" s="52"/>
      <c r="E12" s="52"/>
      <c r="F12" s="52"/>
      <c r="G12" s="52"/>
      <c r="H12" s="52"/>
      <c r="I12" s="49" t="s">
        <v>61</v>
      </c>
      <c r="J12" s="52"/>
      <c r="K12" s="52"/>
      <c r="L12" s="52"/>
      <c r="M12" s="378"/>
      <c r="N12" s="253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315"/>
    </row>
    <row r="13" spans="1:32" ht="12.75">
      <c r="A13" s="255"/>
      <c r="B13" s="382"/>
      <c r="C13" s="43"/>
      <c r="D13" s="43"/>
      <c r="E13" s="43"/>
      <c r="F13" s="142"/>
      <c r="G13" s="43"/>
      <c r="H13" s="43"/>
      <c r="I13" s="43"/>
      <c r="J13" s="43"/>
      <c r="K13" s="43"/>
      <c r="L13" s="43"/>
      <c r="M13" s="379"/>
      <c r="N13" s="292"/>
      <c r="O13" s="43"/>
      <c r="P13" s="43"/>
      <c r="Q13" s="43"/>
      <c r="R13" s="43"/>
      <c r="S13" s="43"/>
      <c r="T13" s="43"/>
      <c r="U13" s="43"/>
      <c r="V13" s="43"/>
      <c r="W13" s="43"/>
      <c r="X13" s="56"/>
      <c r="Y13" s="56"/>
      <c r="Z13" s="56"/>
      <c r="AA13" s="56"/>
      <c r="AB13" s="56"/>
      <c r="AC13" s="56"/>
      <c r="AD13" s="56"/>
      <c r="AE13" s="56"/>
      <c r="AF13" s="316"/>
    </row>
    <row r="14" spans="1:32" ht="12.75">
      <c r="A14" s="257" t="s">
        <v>62</v>
      </c>
      <c r="B14" s="57">
        <v>2</v>
      </c>
      <c r="C14" s="57">
        <v>3</v>
      </c>
      <c r="D14" s="57">
        <v>4</v>
      </c>
      <c r="E14" s="58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296">
        <v>13</v>
      </c>
      <c r="N14" s="317">
        <v>14</v>
      </c>
      <c r="O14" s="57">
        <v>15</v>
      </c>
      <c r="P14" s="57">
        <v>16</v>
      </c>
      <c r="Q14" s="58">
        <v>17</v>
      </c>
      <c r="R14" s="57">
        <v>18</v>
      </c>
      <c r="S14" s="57">
        <v>19</v>
      </c>
      <c r="T14" s="57">
        <v>20</v>
      </c>
      <c r="U14" s="57">
        <v>21</v>
      </c>
      <c r="V14" s="57">
        <v>22</v>
      </c>
      <c r="W14" s="57">
        <v>23</v>
      </c>
      <c r="X14" s="57">
        <v>24</v>
      </c>
      <c r="Y14" s="57">
        <v>25</v>
      </c>
      <c r="Z14" s="57">
        <v>26</v>
      </c>
      <c r="AA14" s="58">
        <v>27</v>
      </c>
      <c r="AB14" s="57">
        <v>28</v>
      </c>
      <c r="AC14" s="57">
        <v>29</v>
      </c>
      <c r="AD14" s="57">
        <v>30</v>
      </c>
      <c r="AE14" s="57">
        <v>31</v>
      </c>
      <c r="AF14" s="296">
        <v>32</v>
      </c>
    </row>
    <row r="15" spans="1:32" ht="12.75">
      <c r="A15" s="297"/>
      <c r="B15" s="60"/>
      <c r="C15" s="60"/>
      <c r="D15" s="60"/>
      <c r="E15" s="60"/>
      <c r="F15" s="60"/>
      <c r="G15" s="60"/>
      <c r="H15" s="60" t="s">
        <v>0</v>
      </c>
      <c r="I15" s="60"/>
      <c r="J15" s="60"/>
      <c r="K15" s="60"/>
      <c r="L15" s="60"/>
      <c r="M15" s="298"/>
      <c r="N15" s="318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319"/>
    </row>
    <row r="16" spans="1:32" ht="12.75">
      <c r="A16" s="294" t="s">
        <v>118</v>
      </c>
      <c r="B16" s="66" t="s">
        <v>136</v>
      </c>
      <c r="C16" s="66" t="s">
        <v>137</v>
      </c>
      <c r="D16" s="66" t="s">
        <v>138</v>
      </c>
      <c r="E16" s="66" t="s">
        <v>139</v>
      </c>
      <c r="F16" s="66" t="s">
        <v>140</v>
      </c>
      <c r="G16" s="66" t="s">
        <v>141</v>
      </c>
      <c r="H16" s="66" t="s">
        <v>142</v>
      </c>
      <c r="I16" s="66" t="s">
        <v>143</v>
      </c>
      <c r="J16" s="66" t="s">
        <v>144</v>
      </c>
      <c r="K16" s="66" t="s">
        <v>145</v>
      </c>
      <c r="L16" s="66" t="s">
        <v>146</v>
      </c>
      <c r="M16" s="299" t="s">
        <v>147</v>
      </c>
      <c r="N16" s="320">
        <v>30</v>
      </c>
      <c r="O16" s="67">
        <v>3119</v>
      </c>
      <c r="P16" s="67">
        <v>20739</v>
      </c>
      <c r="Q16" s="67">
        <v>5641</v>
      </c>
      <c r="R16" s="67">
        <v>575</v>
      </c>
      <c r="S16" s="67">
        <v>7446</v>
      </c>
      <c r="T16" s="67">
        <v>641</v>
      </c>
      <c r="U16" s="67">
        <v>22449</v>
      </c>
      <c r="V16" s="67">
        <v>2688</v>
      </c>
      <c r="W16" s="67">
        <v>15065</v>
      </c>
      <c r="X16" s="68">
        <v>770</v>
      </c>
      <c r="Y16" s="68">
        <v>499</v>
      </c>
      <c r="Z16" s="68">
        <v>24077</v>
      </c>
      <c r="AA16" s="68">
        <v>30</v>
      </c>
      <c r="AB16" s="68">
        <v>892</v>
      </c>
      <c r="AC16" s="68">
        <v>99516</v>
      </c>
      <c r="AD16" s="68">
        <v>14266</v>
      </c>
      <c r="AE16" s="68">
        <v>15925</v>
      </c>
      <c r="AF16" s="321">
        <v>234368</v>
      </c>
    </row>
    <row r="17" spans="1:32" ht="12.75">
      <c r="A17" s="300" t="s">
        <v>135</v>
      </c>
      <c r="B17" s="60">
        <v>47</v>
      </c>
      <c r="C17" s="60">
        <v>1383</v>
      </c>
      <c r="D17" s="60">
        <v>720</v>
      </c>
      <c r="E17" s="60">
        <v>484</v>
      </c>
      <c r="F17" s="60">
        <v>525</v>
      </c>
      <c r="G17" s="60">
        <v>62</v>
      </c>
      <c r="H17" s="60">
        <v>244</v>
      </c>
      <c r="I17" s="60">
        <v>240</v>
      </c>
      <c r="J17" s="60">
        <v>64</v>
      </c>
      <c r="K17" s="60">
        <v>1296</v>
      </c>
      <c r="L17" s="60">
        <v>11658</v>
      </c>
      <c r="M17" s="301">
        <v>16723</v>
      </c>
      <c r="N17" s="322">
        <v>37</v>
      </c>
      <c r="O17" s="61">
        <v>2216</v>
      </c>
      <c r="P17" s="61">
        <v>19853</v>
      </c>
      <c r="Q17" s="61">
        <v>5361</v>
      </c>
      <c r="R17" s="61">
        <v>636</v>
      </c>
      <c r="S17" s="61">
        <v>7826</v>
      </c>
      <c r="T17" s="61">
        <v>674</v>
      </c>
      <c r="U17" s="61">
        <v>21004</v>
      </c>
      <c r="V17" s="61">
        <v>2597</v>
      </c>
      <c r="W17" s="61">
        <v>15230</v>
      </c>
      <c r="X17" s="62">
        <v>760</v>
      </c>
      <c r="Y17" s="62">
        <v>625</v>
      </c>
      <c r="Z17" s="62">
        <v>21886</v>
      </c>
      <c r="AA17" s="62">
        <v>44</v>
      </c>
      <c r="AB17" s="62">
        <v>1481</v>
      </c>
      <c r="AC17" s="62">
        <v>99772</v>
      </c>
      <c r="AD17" s="62">
        <v>25801</v>
      </c>
      <c r="AE17" s="62">
        <v>15410</v>
      </c>
      <c r="AF17" s="323">
        <v>241213</v>
      </c>
    </row>
    <row r="18" spans="1:32" ht="12.75">
      <c r="A18" s="300" t="s">
        <v>148</v>
      </c>
      <c r="B18" s="67">
        <v>70</v>
      </c>
      <c r="C18" s="67">
        <v>1792</v>
      </c>
      <c r="D18" s="67">
        <v>807</v>
      </c>
      <c r="E18" s="67">
        <v>453</v>
      </c>
      <c r="F18" s="67">
        <v>835</v>
      </c>
      <c r="G18" s="67">
        <v>120</v>
      </c>
      <c r="H18" s="67">
        <v>230</v>
      </c>
      <c r="I18" s="67">
        <v>340</v>
      </c>
      <c r="J18" s="67">
        <v>78</v>
      </c>
      <c r="K18" s="67">
        <v>257</v>
      </c>
      <c r="L18" s="67">
        <v>9972</v>
      </c>
      <c r="M18" s="302">
        <v>14954</v>
      </c>
      <c r="N18" s="320">
        <v>51</v>
      </c>
      <c r="O18" s="67">
        <v>2376</v>
      </c>
      <c r="P18" s="67">
        <v>20960</v>
      </c>
      <c r="Q18" s="67">
        <v>6336</v>
      </c>
      <c r="R18" s="67">
        <v>722</v>
      </c>
      <c r="S18" s="67">
        <v>8800</v>
      </c>
      <c r="T18" s="67">
        <v>712</v>
      </c>
      <c r="U18" s="67">
        <v>19278</v>
      </c>
      <c r="V18" s="67">
        <v>1993</v>
      </c>
      <c r="W18" s="67">
        <v>16749</v>
      </c>
      <c r="X18" s="68">
        <v>798</v>
      </c>
      <c r="Y18" s="68">
        <v>550</v>
      </c>
      <c r="Z18" s="68">
        <v>21172</v>
      </c>
      <c r="AA18" s="68">
        <v>83</v>
      </c>
      <c r="AB18" s="68">
        <v>1144</v>
      </c>
      <c r="AC18" s="68">
        <v>102951</v>
      </c>
      <c r="AD18" s="68">
        <v>27591</v>
      </c>
      <c r="AE18" s="68">
        <v>12405</v>
      </c>
      <c r="AF18" s="321">
        <v>244671</v>
      </c>
    </row>
    <row r="19" spans="1:32" ht="12.75">
      <c r="A19" s="300">
        <v>2004</v>
      </c>
      <c r="B19" s="61">
        <v>9</v>
      </c>
      <c r="C19" s="61">
        <v>1842</v>
      </c>
      <c r="D19" s="61">
        <v>756</v>
      </c>
      <c r="E19" s="61">
        <v>754</v>
      </c>
      <c r="F19" s="61">
        <v>570</v>
      </c>
      <c r="G19" s="61">
        <v>1512</v>
      </c>
      <c r="H19" s="61">
        <v>134</v>
      </c>
      <c r="I19" s="61">
        <v>401</v>
      </c>
      <c r="J19" s="61">
        <v>69</v>
      </c>
      <c r="K19" s="61">
        <v>133</v>
      </c>
      <c r="L19" s="61">
        <v>12757</v>
      </c>
      <c r="M19" s="303">
        <v>18937</v>
      </c>
      <c r="N19" s="322">
        <v>23</v>
      </c>
      <c r="O19" s="61">
        <v>2169</v>
      </c>
      <c r="P19" s="61">
        <v>21190</v>
      </c>
      <c r="Q19" s="61">
        <v>6224</v>
      </c>
      <c r="R19" s="61">
        <v>601</v>
      </c>
      <c r="S19" s="61">
        <v>8448</v>
      </c>
      <c r="T19" s="61">
        <v>715</v>
      </c>
      <c r="U19" s="61">
        <v>18445</v>
      </c>
      <c r="V19" s="61">
        <v>2283</v>
      </c>
      <c r="W19" s="61">
        <v>17413</v>
      </c>
      <c r="X19" s="62">
        <v>788</v>
      </c>
      <c r="Y19" s="62">
        <v>456</v>
      </c>
      <c r="Z19" s="62">
        <v>22035</v>
      </c>
      <c r="AA19" s="62">
        <v>31</v>
      </c>
      <c r="AB19" s="62">
        <v>1218</v>
      </c>
      <c r="AC19" s="62">
        <v>111794</v>
      </c>
      <c r="AD19" s="62">
        <v>30409</v>
      </c>
      <c r="AE19" s="62">
        <v>14084</v>
      </c>
      <c r="AF19" s="323">
        <v>258326</v>
      </c>
    </row>
    <row r="20" spans="1:32" ht="12.75">
      <c r="A20" s="300">
        <v>2005</v>
      </c>
      <c r="B20" s="67">
        <v>238</v>
      </c>
      <c r="C20" s="67">
        <v>2064</v>
      </c>
      <c r="D20" s="67">
        <v>1075</v>
      </c>
      <c r="E20" s="67">
        <v>785</v>
      </c>
      <c r="F20" s="67">
        <v>646</v>
      </c>
      <c r="G20" s="67">
        <v>1438</v>
      </c>
      <c r="H20" s="67">
        <v>163</v>
      </c>
      <c r="I20" s="67">
        <v>1314</v>
      </c>
      <c r="J20" s="67">
        <v>103</v>
      </c>
      <c r="K20" s="67">
        <v>557</v>
      </c>
      <c r="L20" s="67">
        <v>14032</v>
      </c>
      <c r="M20" s="302">
        <v>22415</v>
      </c>
      <c r="N20" s="320">
        <v>6</v>
      </c>
      <c r="O20" s="67">
        <v>2718</v>
      </c>
      <c r="P20" s="67">
        <v>23571</v>
      </c>
      <c r="Q20" s="67">
        <v>6987</v>
      </c>
      <c r="R20" s="67">
        <v>643</v>
      </c>
      <c r="S20" s="67">
        <v>9132</v>
      </c>
      <c r="T20" s="67">
        <v>671</v>
      </c>
      <c r="U20" s="67">
        <v>19093</v>
      </c>
      <c r="V20" s="67">
        <v>2254</v>
      </c>
      <c r="W20" s="67">
        <v>18519</v>
      </c>
      <c r="X20" s="68">
        <v>847</v>
      </c>
      <c r="Y20" s="68">
        <v>456</v>
      </c>
      <c r="Z20" s="68">
        <v>20800</v>
      </c>
      <c r="AA20" s="68">
        <v>345</v>
      </c>
      <c r="AB20" s="68">
        <v>1549</v>
      </c>
      <c r="AC20" s="68">
        <v>118265</v>
      </c>
      <c r="AD20" s="68">
        <v>31389</v>
      </c>
      <c r="AE20" s="68">
        <v>14514</v>
      </c>
      <c r="AF20" s="321">
        <v>271760</v>
      </c>
    </row>
    <row r="21" spans="1:32" ht="12.75">
      <c r="A21" s="295">
        <v>2006</v>
      </c>
      <c r="B21" s="60">
        <v>18</v>
      </c>
      <c r="C21" s="60">
        <v>2387</v>
      </c>
      <c r="D21" s="60">
        <v>754</v>
      </c>
      <c r="E21" s="60">
        <v>1097</v>
      </c>
      <c r="F21" s="60">
        <v>694</v>
      </c>
      <c r="G21" s="60">
        <v>96</v>
      </c>
      <c r="H21" s="60">
        <v>174</v>
      </c>
      <c r="I21" s="60">
        <v>282</v>
      </c>
      <c r="J21" s="60">
        <v>76</v>
      </c>
      <c r="K21" s="60">
        <v>259</v>
      </c>
      <c r="L21" s="60">
        <v>15665</v>
      </c>
      <c r="M21" s="301">
        <v>21502</v>
      </c>
      <c r="N21" s="322">
        <v>2</v>
      </c>
      <c r="O21" s="61">
        <v>2399</v>
      </c>
      <c r="P21" s="61">
        <v>25571</v>
      </c>
      <c r="Q21" s="61">
        <v>7619</v>
      </c>
      <c r="R21" s="61">
        <v>824</v>
      </c>
      <c r="S21" s="61">
        <v>9821</v>
      </c>
      <c r="T21" s="61">
        <v>869</v>
      </c>
      <c r="U21" s="61">
        <v>19222</v>
      </c>
      <c r="V21" s="61">
        <v>2161</v>
      </c>
      <c r="W21" s="61">
        <v>19450</v>
      </c>
      <c r="X21" s="62">
        <v>864</v>
      </c>
      <c r="Y21" s="62">
        <v>409</v>
      </c>
      <c r="Z21" s="62">
        <v>23434</v>
      </c>
      <c r="AA21" s="62">
        <v>18</v>
      </c>
      <c r="AB21" s="62">
        <v>1696</v>
      </c>
      <c r="AC21" s="62">
        <v>131652</v>
      </c>
      <c r="AD21" s="62">
        <v>32478</v>
      </c>
      <c r="AE21" s="62">
        <v>14713</v>
      </c>
      <c r="AF21" s="323">
        <v>293202</v>
      </c>
    </row>
    <row r="22" spans="1:32" ht="12.75">
      <c r="A22" s="295">
        <v>2007</v>
      </c>
      <c r="B22" s="70">
        <v>33</v>
      </c>
      <c r="C22" s="70">
        <v>2790</v>
      </c>
      <c r="D22" s="70">
        <v>932</v>
      </c>
      <c r="E22" s="70">
        <v>1348</v>
      </c>
      <c r="F22" s="70">
        <v>802</v>
      </c>
      <c r="G22" s="70">
        <v>118</v>
      </c>
      <c r="H22" s="70">
        <v>147</v>
      </c>
      <c r="I22" s="70">
        <v>326</v>
      </c>
      <c r="J22" s="70">
        <v>47</v>
      </c>
      <c r="K22" s="70">
        <v>100</v>
      </c>
      <c r="L22" s="70">
        <v>18510</v>
      </c>
      <c r="M22" s="304">
        <v>25153</v>
      </c>
      <c r="N22" s="320">
        <v>11</v>
      </c>
      <c r="O22" s="67">
        <v>2623</v>
      </c>
      <c r="P22" s="67">
        <v>27064</v>
      </c>
      <c r="Q22" s="67">
        <v>8076</v>
      </c>
      <c r="R22" s="67">
        <v>669</v>
      </c>
      <c r="S22" s="67">
        <v>10497</v>
      </c>
      <c r="T22" s="67">
        <v>836</v>
      </c>
      <c r="U22" s="67">
        <v>20772</v>
      </c>
      <c r="V22" s="67">
        <v>2046</v>
      </c>
      <c r="W22" s="67">
        <v>21311</v>
      </c>
      <c r="X22" s="68">
        <v>1007</v>
      </c>
      <c r="Y22" s="68">
        <v>435</v>
      </c>
      <c r="Z22" s="68">
        <v>25447</v>
      </c>
      <c r="AA22" s="68">
        <v>75</v>
      </c>
      <c r="AB22" s="68">
        <v>1313</v>
      </c>
      <c r="AC22" s="68">
        <v>140560</v>
      </c>
      <c r="AD22" s="68">
        <v>35992</v>
      </c>
      <c r="AE22" s="68">
        <v>16907</v>
      </c>
      <c r="AF22" s="321">
        <v>315641</v>
      </c>
    </row>
    <row r="23" spans="1:32" ht="12.75">
      <c r="A23" s="295">
        <v>2008</v>
      </c>
      <c r="B23" s="60">
        <v>47</v>
      </c>
      <c r="C23" s="60">
        <v>2553</v>
      </c>
      <c r="D23" s="60">
        <v>616</v>
      </c>
      <c r="E23" s="60">
        <v>861</v>
      </c>
      <c r="F23" s="60">
        <v>836</v>
      </c>
      <c r="G23" s="60">
        <v>99</v>
      </c>
      <c r="H23" s="60">
        <v>227</v>
      </c>
      <c r="I23" s="60">
        <v>346</v>
      </c>
      <c r="J23" s="60">
        <v>73</v>
      </c>
      <c r="K23" s="60">
        <v>148</v>
      </c>
      <c r="L23" s="60">
        <v>18187</v>
      </c>
      <c r="M23" s="301">
        <v>23993</v>
      </c>
      <c r="N23" s="322">
        <v>19</v>
      </c>
      <c r="O23" s="61">
        <v>2833</v>
      </c>
      <c r="P23" s="61">
        <v>27206</v>
      </c>
      <c r="Q23" s="61">
        <v>8067</v>
      </c>
      <c r="R23" s="61">
        <v>792</v>
      </c>
      <c r="S23" s="61">
        <v>10637</v>
      </c>
      <c r="T23" s="61">
        <v>858</v>
      </c>
      <c r="U23" s="61">
        <v>22454</v>
      </c>
      <c r="V23" s="61">
        <v>1639</v>
      </c>
      <c r="W23" s="61">
        <v>22738</v>
      </c>
      <c r="X23" s="62">
        <v>827</v>
      </c>
      <c r="Y23" s="62">
        <v>371</v>
      </c>
      <c r="Z23" s="62">
        <v>24261</v>
      </c>
      <c r="AA23" s="62">
        <v>434</v>
      </c>
      <c r="AB23" s="62">
        <v>1496</v>
      </c>
      <c r="AC23" s="62">
        <v>144587</v>
      </c>
      <c r="AD23" s="62">
        <v>35135</v>
      </c>
      <c r="AE23" s="60">
        <v>13962</v>
      </c>
      <c r="AF23" s="323">
        <v>318271</v>
      </c>
    </row>
    <row r="24" spans="1:32" ht="12.75">
      <c r="A24" s="295">
        <v>2009</v>
      </c>
      <c r="B24" s="70">
        <v>22</v>
      </c>
      <c r="C24" s="70">
        <v>2113</v>
      </c>
      <c r="D24" s="70">
        <v>1071</v>
      </c>
      <c r="E24" s="70">
        <v>726</v>
      </c>
      <c r="F24" s="70">
        <v>742</v>
      </c>
      <c r="G24" s="70">
        <v>128</v>
      </c>
      <c r="H24" s="70">
        <v>175</v>
      </c>
      <c r="I24" s="70">
        <v>396</v>
      </c>
      <c r="J24" s="70">
        <v>75</v>
      </c>
      <c r="K24" s="70">
        <v>132</v>
      </c>
      <c r="L24" s="70">
        <v>16675</v>
      </c>
      <c r="M24" s="304">
        <v>22255</v>
      </c>
      <c r="N24" s="320">
        <v>12</v>
      </c>
      <c r="O24" s="67">
        <v>2847</v>
      </c>
      <c r="P24" s="67">
        <v>25911</v>
      </c>
      <c r="Q24" s="67">
        <v>8539</v>
      </c>
      <c r="R24" s="67">
        <v>668</v>
      </c>
      <c r="S24" s="67">
        <v>10622</v>
      </c>
      <c r="T24" s="67">
        <v>1044</v>
      </c>
      <c r="U24" s="67">
        <v>23268</v>
      </c>
      <c r="V24" s="67">
        <v>1504</v>
      </c>
      <c r="W24" s="67">
        <v>24836</v>
      </c>
      <c r="X24" s="68">
        <v>962</v>
      </c>
      <c r="Y24" s="68">
        <v>423</v>
      </c>
      <c r="Z24" s="68">
        <v>26634</v>
      </c>
      <c r="AA24" s="68">
        <v>110</v>
      </c>
      <c r="AB24" s="68">
        <v>1257</v>
      </c>
      <c r="AC24" s="68">
        <v>152689</v>
      </c>
      <c r="AD24" s="68">
        <v>35906</v>
      </c>
      <c r="AE24" s="70">
        <v>17534</v>
      </c>
      <c r="AF24" s="321">
        <v>334766</v>
      </c>
    </row>
    <row r="25" spans="1:32" ht="12.75">
      <c r="A25" s="295">
        <v>2010</v>
      </c>
      <c r="B25" s="61">
        <v>45</v>
      </c>
      <c r="C25" s="61">
        <v>2622</v>
      </c>
      <c r="D25" s="61">
        <v>1274</v>
      </c>
      <c r="E25" s="61">
        <v>965</v>
      </c>
      <c r="F25" s="61">
        <v>937</v>
      </c>
      <c r="G25" s="61">
        <v>106</v>
      </c>
      <c r="H25" s="61">
        <v>210</v>
      </c>
      <c r="I25" s="61">
        <v>355</v>
      </c>
      <c r="J25" s="61">
        <v>57</v>
      </c>
      <c r="K25" s="61">
        <v>123</v>
      </c>
      <c r="L25" s="61">
        <v>18372</v>
      </c>
      <c r="M25" s="301">
        <f>SUM(B25:L25)</f>
        <v>25066</v>
      </c>
      <c r="N25" s="322">
        <v>23</v>
      </c>
      <c r="O25" s="61">
        <v>2682</v>
      </c>
      <c r="P25" s="61">
        <v>28001</v>
      </c>
      <c r="Q25" s="61">
        <v>9059</v>
      </c>
      <c r="R25" s="61">
        <v>493</v>
      </c>
      <c r="S25" s="61">
        <v>11571</v>
      </c>
      <c r="T25" s="61">
        <v>1043</v>
      </c>
      <c r="U25" s="61">
        <v>24414</v>
      </c>
      <c r="V25" s="61">
        <v>1688</v>
      </c>
      <c r="W25" s="61">
        <v>27364</v>
      </c>
      <c r="X25" s="61">
        <v>981</v>
      </c>
      <c r="Y25" s="61">
        <v>355</v>
      </c>
      <c r="Z25" s="61">
        <v>28012</v>
      </c>
      <c r="AA25" s="61">
        <v>113</v>
      </c>
      <c r="AB25" s="61">
        <v>1400</v>
      </c>
      <c r="AC25" s="61">
        <v>161736</v>
      </c>
      <c r="AD25" s="61">
        <v>40057</v>
      </c>
      <c r="AE25" s="60">
        <v>20591</v>
      </c>
      <c r="AF25" s="303">
        <f>N25+O25+P25+Q25+R25+S25+T25+U25+V25+W25+X25+Y25+Z25+AA25+AB25+AC25+AD25+AE25</f>
        <v>359583</v>
      </c>
    </row>
    <row r="26" spans="1:32" ht="12.75">
      <c r="A26" s="295">
        <v>2011</v>
      </c>
      <c r="B26" s="67">
        <v>60</v>
      </c>
      <c r="C26" s="67">
        <v>2550</v>
      </c>
      <c r="D26" s="67">
        <v>793</v>
      </c>
      <c r="E26" s="67">
        <v>585</v>
      </c>
      <c r="F26" s="67">
        <v>849</v>
      </c>
      <c r="G26" s="67">
        <v>117</v>
      </c>
      <c r="H26" s="67">
        <v>136</v>
      </c>
      <c r="I26" s="67">
        <f>69+302</f>
        <v>371</v>
      </c>
      <c r="J26" s="67">
        <v>127</v>
      </c>
      <c r="K26" s="67">
        <v>170</v>
      </c>
      <c r="L26" s="67">
        <v>17932</v>
      </c>
      <c r="M26" s="304">
        <f>SUM(B26:L26)</f>
        <v>23690</v>
      </c>
      <c r="N26" s="320">
        <v>18</v>
      </c>
      <c r="O26" s="67">
        <v>3161</v>
      </c>
      <c r="P26" s="67">
        <v>29708</v>
      </c>
      <c r="Q26" s="67">
        <v>8945</v>
      </c>
      <c r="R26" s="67">
        <v>532</v>
      </c>
      <c r="S26" s="67">
        <v>11867</v>
      </c>
      <c r="T26" s="67">
        <v>1091</v>
      </c>
      <c r="U26" s="67">
        <v>24576</v>
      </c>
      <c r="V26" s="67">
        <v>1250</v>
      </c>
      <c r="W26" s="67">
        <v>26649</v>
      </c>
      <c r="X26" s="67">
        <v>1233</v>
      </c>
      <c r="Y26" s="67">
        <v>385</v>
      </c>
      <c r="Z26" s="67">
        <v>29478</v>
      </c>
      <c r="AA26" s="67">
        <v>489</v>
      </c>
      <c r="AB26" s="67">
        <v>2013</v>
      </c>
      <c r="AC26" s="67">
        <v>165072</v>
      </c>
      <c r="AD26" s="67">
        <v>39473</v>
      </c>
      <c r="AE26" s="70">
        <v>21254</v>
      </c>
      <c r="AF26" s="302">
        <f>N26+O26+P26+Q26+R26+S26+T26+U26+V26+W26+X26+Y26+Z26+AA26+AB26+AC26+AD26+AE26</f>
        <v>367194</v>
      </c>
    </row>
    <row r="27" spans="1:32" ht="12.75">
      <c r="A27" s="295">
        <v>2012</v>
      </c>
      <c r="B27" s="61">
        <v>40</v>
      </c>
      <c r="C27" s="61">
        <v>2263</v>
      </c>
      <c r="D27" s="61">
        <v>1247</v>
      </c>
      <c r="E27" s="61">
        <v>420</v>
      </c>
      <c r="F27" s="61">
        <v>997</v>
      </c>
      <c r="G27" s="61">
        <v>47</v>
      </c>
      <c r="H27" s="61">
        <v>205</v>
      </c>
      <c r="I27" s="61">
        <v>285</v>
      </c>
      <c r="J27" s="61">
        <v>80</v>
      </c>
      <c r="K27" s="61">
        <v>203</v>
      </c>
      <c r="L27" s="61">
        <v>17173</v>
      </c>
      <c r="M27" s="301">
        <f>SUM(B27:L27)</f>
        <v>22960</v>
      </c>
      <c r="N27" s="322">
        <v>14</v>
      </c>
      <c r="O27" s="61">
        <v>2682</v>
      </c>
      <c r="P27" s="61">
        <v>27558</v>
      </c>
      <c r="Q27" s="61">
        <v>8750</v>
      </c>
      <c r="R27" s="61">
        <v>403</v>
      </c>
      <c r="S27" s="61">
        <v>12319</v>
      </c>
      <c r="T27" s="61">
        <v>1007</v>
      </c>
      <c r="U27" s="61">
        <v>23281</v>
      </c>
      <c r="V27" s="61">
        <v>1217</v>
      </c>
      <c r="W27" s="61">
        <v>28961</v>
      </c>
      <c r="X27" s="61">
        <v>959</v>
      </c>
      <c r="Y27" s="61">
        <v>359</v>
      </c>
      <c r="Z27" s="61">
        <v>30748</v>
      </c>
      <c r="AA27" s="61">
        <v>70</v>
      </c>
      <c r="AB27" s="61">
        <v>2075</v>
      </c>
      <c r="AC27" s="61">
        <v>168301</v>
      </c>
      <c r="AD27" s="61">
        <v>41611</v>
      </c>
      <c r="AE27" s="60">
        <v>21707</v>
      </c>
      <c r="AF27" s="303">
        <f>N27+O27+P27+Q27+R27+S27+T27+U27+V27+W27+X27+Y27+Z27+AA27+AB27+AC27+AD27+AE27</f>
        <v>372022</v>
      </c>
    </row>
    <row r="28" spans="1:32" ht="13.5" thickBot="1">
      <c r="A28" s="305">
        <v>2013</v>
      </c>
      <c r="B28" s="306">
        <v>52</v>
      </c>
      <c r="C28" s="306">
        <v>2833</v>
      </c>
      <c r="D28" s="306">
        <v>1216</v>
      </c>
      <c r="E28" s="306">
        <v>700</v>
      </c>
      <c r="F28" s="306">
        <v>946</v>
      </c>
      <c r="G28" s="306">
        <v>52</v>
      </c>
      <c r="H28" s="306">
        <v>109</v>
      </c>
      <c r="I28" s="306">
        <v>273</v>
      </c>
      <c r="J28" s="306">
        <v>57</v>
      </c>
      <c r="K28" s="306">
        <v>142</v>
      </c>
      <c r="L28" s="306">
        <v>16379</v>
      </c>
      <c r="M28" s="307">
        <f>SUM(B28:L28)</f>
        <v>22759</v>
      </c>
      <c r="N28" s="324">
        <v>45</v>
      </c>
      <c r="O28" s="306">
        <v>2832</v>
      </c>
      <c r="P28" s="306">
        <v>30041</v>
      </c>
      <c r="Q28" s="306">
        <v>10218</v>
      </c>
      <c r="R28" s="306">
        <v>449</v>
      </c>
      <c r="S28" s="306">
        <v>12803</v>
      </c>
      <c r="T28" s="306">
        <v>955</v>
      </c>
      <c r="U28" s="306">
        <v>22177</v>
      </c>
      <c r="V28" s="306">
        <v>1203</v>
      </c>
      <c r="W28" s="306">
        <v>31278</v>
      </c>
      <c r="X28" s="306">
        <v>998</v>
      </c>
      <c r="Y28" s="306">
        <v>387</v>
      </c>
      <c r="Z28" s="306">
        <v>29249</v>
      </c>
      <c r="AA28" s="306">
        <v>400</v>
      </c>
      <c r="AB28" s="306">
        <v>2187</v>
      </c>
      <c r="AC28" s="306">
        <v>166506</v>
      </c>
      <c r="AD28" s="306">
        <v>45917</v>
      </c>
      <c r="AE28" s="325">
        <v>20113</v>
      </c>
      <c r="AF28" s="326">
        <f>N28+O28+P28+Q28+R28+S28+T28+U28+V28+W28+X28+Y28+Z28+AA28+AB28+AC28+AD28+AE28</f>
        <v>377758</v>
      </c>
    </row>
    <row r="29" spans="1:32" ht="32.25" customHeight="1">
      <c r="A29" s="265"/>
      <c r="B29" s="373" t="s">
        <v>233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4" t="s">
        <v>233</v>
      </c>
      <c r="O29" s="374"/>
      <c r="P29" s="374"/>
      <c r="Q29" s="374"/>
      <c r="R29" s="374"/>
      <c r="S29" s="374"/>
      <c r="T29" s="374"/>
      <c r="U29" s="374"/>
      <c r="V29" s="374"/>
      <c r="W29" s="374" t="s">
        <v>233</v>
      </c>
      <c r="X29" s="374"/>
      <c r="Y29" s="374"/>
      <c r="Z29" s="374"/>
      <c r="AA29" s="374"/>
      <c r="AB29" s="374"/>
      <c r="AC29" s="374"/>
      <c r="AD29" s="374"/>
      <c r="AE29" s="374"/>
      <c r="AF29" s="266"/>
    </row>
    <row r="30" spans="1:32" ht="12.75">
      <c r="A30" s="270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2"/>
      <c r="Y30" s="62"/>
      <c r="Z30" s="62"/>
      <c r="AA30" s="62"/>
      <c r="AB30" s="62"/>
      <c r="AC30" s="62"/>
      <c r="AD30" s="62"/>
      <c r="AE30" s="62"/>
      <c r="AF30" s="323"/>
    </row>
    <row r="31" spans="1:32" ht="13.5" thickBot="1">
      <c r="A31" s="273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5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7"/>
      <c r="Y31" s="337"/>
      <c r="Z31" s="337"/>
      <c r="AA31" s="337"/>
      <c r="AB31" s="337"/>
      <c r="AC31" s="337"/>
      <c r="AD31" s="337"/>
      <c r="AE31" s="337"/>
      <c r="AF31" s="338"/>
    </row>
  </sheetData>
  <sheetProtection/>
  <mergeCells count="7">
    <mergeCell ref="B29:M30"/>
    <mergeCell ref="N29:V29"/>
    <mergeCell ref="W29:AE29"/>
    <mergeCell ref="B3:S3"/>
    <mergeCell ref="T3:AF3"/>
    <mergeCell ref="M9:M13"/>
    <mergeCell ref="B9:B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colBreaks count="2" manualBreakCount="2">
    <brk id="13" max="65535" man="1"/>
    <brk id="22" max="65535" man="1"/>
  </colBreaks>
  <ignoredErrors>
    <ignoredError sqref="B16:M16 A16:A28" numberStoredAsText="1"/>
    <ignoredError sqref="M25:M2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B73" sqref="B73"/>
    </sheetView>
  </sheetViews>
  <sheetFormatPr defaultColWidth="9.00390625" defaultRowHeight="12.75"/>
  <cols>
    <col min="1" max="1" width="15.75390625" style="0" customWidth="1"/>
    <col min="2" max="2" width="12.375" style="0" customWidth="1"/>
    <col min="3" max="3" width="12.875" style="0" customWidth="1"/>
    <col min="4" max="4" width="11.375" style="0" customWidth="1"/>
    <col min="5" max="5" width="11.25390625" style="0" customWidth="1"/>
    <col min="6" max="6" width="14.375" style="0" customWidth="1"/>
    <col min="7" max="7" width="7.75390625" style="0" customWidth="1"/>
    <col min="8" max="16384" width="9.00390625" style="248" customWidth="1"/>
  </cols>
  <sheetData>
    <row r="1" spans="1:7" s="247" customFormat="1" ht="12.75">
      <c r="A1" s="249"/>
      <c r="B1" s="250"/>
      <c r="C1" s="250"/>
      <c r="D1" s="250"/>
      <c r="E1" s="250"/>
      <c r="F1" s="250"/>
      <c r="G1" s="251"/>
    </row>
    <row r="2" spans="1:7" s="247" customFormat="1" ht="15.75">
      <c r="A2" s="446" t="s">
        <v>116</v>
      </c>
      <c r="B2" s="375"/>
      <c r="C2" s="375"/>
      <c r="D2" s="375"/>
      <c r="E2" s="375"/>
      <c r="F2" s="375"/>
      <c r="G2" s="376"/>
    </row>
    <row r="3" spans="1:7" s="247" customFormat="1" ht="15.75">
      <c r="A3" s="447" t="s">
        <v>251</v>
      </c>
      <c r="B3" s="391"/>
      <c r="C3" s="391"/>
      <c r="D3" s="391"/>
      <c r="E3" s="391"/>
      <c r="F3" s="391"/>
      <c r="G3" s="450"/>
    </row>
    <row r="4" spans="1:7" s="247" customFormat="1" ht="12.75">
      <c r="A4" s="252"/>
      <c r="B4" s="233"/>
      <c r="C4" s="233"/>
      <c r="D4" s="280"/>
      <c r="E4" s="280"/>
      <c r="F4" s="280"/>
      <c r="G4" s="279"/>
    </row>
    <row r="5" spans="1:7" s="247" customFormat="1" ht="12.75" customHeight="1">
      <c r="A5" s="253"/>
      <c r="B5" s="444" t="s">
        <v>194</v>
      </c>
      <c r="C5" s="444" t="s">
        <v>195</v>
      </c>
      <c r="D5" s="281"/>
      <c r="E5" s="281"/>
      <c r="F5" s="444" t="s">
        <v>200</v>
      </c>
      <c r="G5" s="254"/>
    </row>
    <row r="6" spans="1:7" s="247" customFormat="1" ht="12.75">
      <c r="A6" s="255" t="s">
        <v>206</v>
      </c>
      <c r="B6" s="445"/>
      <c r="C6" s="445"/>
      <c r="D6" s="235" t="s">
        <v>197</v>
      </c>
      <c r="E6" s="235" t="s">
        <v>198</v>
      </c>
      <c r="F6" s="445"/>
      <c r="G6" s="256" t="s">
        <v>222</v>
      </c>
    </row>
    <row r="7" spans="1:7" s="247" customFormat="1" ht="12.75">
      <c r="A7" s="257"/>
      <c r="B7" s="215">
        <v>2014</v>
      </c>
      <c r="C7" s="215">
        <v>2014</v>
      </c>
      <c r="D7" s="215">
        <v>2014</v>
      </c>
      <c r="E7" s="215">
        <v>2014</v>
      </c>
      <c r="F7" s="215">
        <v>2014</v>
      </c>
      <c r="G7" s="258">
        <v>2014</v>
      </c>
    </row>
    <row r="8" spans="1:7" s="247" customFormat="1" ht="12.75">
      <c r="A8" s="257">
        <v>1</v>
      </c>
      <c r="B8" s="195">
        <v>2</v>
      </c>
      <c r="C8" s="195">
        <v>3</v>
      </c>
      <c r="D8" s="195">
        <v>4</v>
      </c>
      <c r="E8" s="195">
        <v>5</v>
      </c>
      <c r="F8" s="195">
        <v>6</v>
      </c>
      <c r="G8" s="259">
        <v>7</v>
      </c>
    </row>
    <row r="9" spans="1:7" s="247" customFormat="1" ht="12.75" customHeight="1">
      <c r="A9" s="260" t="s">
        <v>94</v>
      </c>
      <c r="B9" s="245"/>
      <c r="C9" s="245"/>
      <c r="D9" s="245"/>
      <c r="E9" s="245"/>
      <c r="F9" s="245"/>
      <c r="G9" s="261"/>
    </row>
    <row r="10" spans="1:7" s="247" customFormat="1" ht="15.75" customHeight="1">
      <c r="A10" s="262" t="s">
        <v>121</v>
      </c>
      <c r="B10" s="237">
        <v>16</v>
      </c>
      <c r="C10" s="237">
        <v>3</v>
      </c>
      <c r="D10" s="237">
        <v>6</v>
      </c>
      <c r="E10" s="237">
        <v>0</v>
      </c>
      <c r="F10" s="237">
        <f>G10-(E10+D10+C10+B10)</f>
        <v>7</v>
      </c>
      <c r="G10" s="263">
        <v>32</v>
      </c>
    </row>
    <row r="11" spans="1:7" s="247" customFormat="1" ht="15.75" customHeight="1">
      <c r="A11" s="262" t="s">
        <v>95</v>
      </c>
      <c r="B11" s="238">
        <v>273</v>
      </c>
      <c r="C11" s="238">
        <v>0</v>
      </c>
      <c r="D11" s="238">
        <v>38</v>
      </c>
      <c r="E11" s="238">
        <v>3</v>
      </c>
      <c r="F11" s="238">
        <f aca="true" t="shared" si="0" ref="F11:F62">G11-(E11+D11+C11+B11)</f>
        <v>814</v>
      </c>
      <c r="G11" s="264">
        <v>1128</v>
      </c>
    </row>
    <row r="12" spans="1:7" s="247" customFormat="1" ht="15.75" customHeight="1">
      <c r="A12" s="262" t="s">
        <v>122</v>
      </c>
      <c r="B12" s="237">
        <v>39</v>
      </c>
      <c r="C12" s="237">
        <v>0</v>
      </c>
      <c r="D12" s="237">
        <v>16</v>
      </c>
      <c r="E12" s="237">
        <v>3</v>
      </c>
      <c r="F12" s="237">
        <f t="shared" si="0"/>
        <v>106</v>
      </c>
      <c r="G12" s="263">
        <v>164</v>
      </c>
    </row>
    <row r="13" spans="1:7" s="247" customFormat="1" ht="15.75" customHeight="1">
      <c r="A13" s="262" t="s">
        <v>123</v>
      </c>
      <c r="B13" s="238">
        <v>74</v>
      </c>
      <c r="C13" s="238">
        <v>0</v>
      </c>
      <c r="D13" s="238">
        <v>9</v>
      </c>
      <c r="E13" s="238">
        <v>0</v>
      </c>
      <c r="F13" s="238">
        <f t="shared" si="0"/>
        <v>62</v>
      </c>
      <c r="G13" s="264">
        <v>145</v>
      </c>
    </row>
    <row r="14" spans="1:7" s="247" customFormat="1" ht="15.75" customHeight="1">
      <c r="A14" s="262" t="s">
        <v>124</v>
      </c>
      <c r="B14" s="237">
        <v>113</v>
      </c>
      <c r="C14" s="237">
        <v>1</v>
      </c>
      <c r="D14" s="237">
        <v>106</v>
      </c>
      <c r="E14" s="237">
        <v>26</v>
      </c>
      <c r="F14" s="237">
        <f t="shared" si="0"/>
        <v>58</v>
      </c>
      <c r="G14" s="263">
        <v>304</v>
      </c>
    </row>
    <row r="15" spans="1:7" s="247" customFormat="1" ht="15.75" customHeight="1">
      <c r="A15" s="262" t="s">
        <v>161</v>
      </c>
      <c r="B15" s="238">
        <v>271</v>
      </c>
      <c r="C15" s="238">
        <v>0</v>
      </c>
      <c r="D15" s="238">
        <v>34</v>
      </c>
      <c r="E15" s="238">
        <v>0</v>
      </c>
      <c r="F15" s="238">
        <f t="shared" si="0"/>
        <v>111</v>
      </c>
      <c r="G15" s="264">
        <v>416</v>
      </c>
    </row>
    <row r="16" spans="1:7" s="247" customFormat="1" ht="15.75" customHeight="1">
      <c r="A16" s="262" t="s">
        <v>158</v>
      </c>
      <c r="B16" s="237">
        <v>441</v>
      </c>
      <c r="C16" s="237">
        <v>0</v>
      </c>
      <c r="D16" s="237">
        <v>81</v>
      </c>
      <c r="E16" s="237">
        <v>4</v>
      </c>
      <c r="F16" s="237">
        <f t="shared" si="0"/>
        <v>1621</v>
      </c>
      <c r="G16" s="263">
        <v>2147</v>
      </c>
    </row>
    <row r="17" spans="1:7" s="247" customFormat="1" ht="15.75" customHeight="1">
      <c r="A17" s="262" t="s">
        <v>96</v>
      </c>
      <c r="B17" s="238">
        <v>53</v>
      </c>
      <c r="C17" s="238">
        <v>0</v>
      </c>
      <c r="D17" s="238">
        <v>6</v>
      </c>
      <c r="E17" s="238">
        <v>0</v>
      </c>
      <c r="F17" s="238">
        <f t="shared" si="0"/>
        <v>0</v>
      </c>
      <c r="G17" s="264">
        <v>59</v>
      </c>
    </row>
    <row r="18" spans="1:7" s="247" customFormat="1" ht="15.75" customHeight="1">
      <c r="A18" s="262" t="s">
        <v>162</v>
      </c>
      <c r="B18" s="237">
        <v>55</v>
      </c>
      <c r="C18" s="237">
        <v>0</v>
      </c>
      <c r="D18" s="237">
        <v>8</v>
      </c>
      <c r="E18" s="237">
        <v>1</v>
      </c>
      <c r="F18" s="237">
        <f t="shared" si="0"/>
        <v>187</v>
      </c>
      <c r="G18" s="263">
        <v>251</v>
      </c>
    </row>
    <row r="19" spans="1:7" s="247" customFormat="1" ht="15.75" customHeight="1">
      <c r="A19" s="262" t="s">
        <v>106</v>
      </c>
      <c r="B19" s="238">
        <v>284</v>
      </c>
      <c r="C19" s="238">
        <v>4</v>
      </c>
      <c r="D19" s="238">
        <v>280</v>
      </c>
      <c r="E19" s="238">
        <v>4</v>
      </c>
      <c r="F19" s="238">
        <f t="shared" si="0"/>
        <v>1548</v>
      </c>
      <c r="G19" s="264">
        <v>2120</v>
      </c>
    </row>
    <row r="20" spans="1:7" s="247" customFormat="1" ht="15.75" customHeight="1">
      <c r="A20" s="262" t="s">
        <v>98</v>
      </c>
      <c r="B20" s="237">
        <v>141</v>
      </c>
      <c r="C20" s="237">
        <v>0</v>
      </c>
      <c r="D20" s="237">
        <v>10</v>
      </c>
      <c r="E20" s="237">
        <v>1</v>
      </c>
      <c r="F20" s="237">
        <f t="shared" si="0"/>
        <v>68</v>
      </c>
      <c r="G20" s="263">
        <v>220</v>
      </c>
    </row>
    <row r="21" spans="1:7" s="247" customFormat="1" ht="15.75" customHeight="1">
      <c r="A21" s="262" t="s">
        <v>125</v>
      </c>
      <c r="B21" s="238">
        <v>263</v>
      </c>
      <c r="C21" s="238">
        <v>3</v>
      </c>
      <c r="D21" s="238">
        <v>83</v>
      </c>
      <c r="E21" s="238">
        <v>0</v>
      </c>
      <c r="F21" s="238">
        <f t="shared" si="0"/>
        <v>1401</v>
      </c>
      <c r="G21" s="264">
        <v>1750</v>
      </c>
    </row>
    <row r="22" spans="1:7" s="247" customFormat="1" ht="15.75" customHeight="1">
      <c r="A22" s="262" t="s">
        <v>126</v>
      </c>
      <c r="B22" s="237">
        <v>18</v>
      </c>
      <c r="C22" s="237">
        <v>0</v>
      </c>
      <c r="D22" s="237">
        <v>2</v>
      </c>
      <c r="E22" s="237">
        <v>1</v>
      </c>
      <c r="F22" s="237">
        <f t="shared" si="0"/>
        <v>7</v>
      </c>
      <c r="G22" s="263">
        <v>28</v>
      </c>
    </row>
    <row r="23" spans="1:7" s="247" customFormat="1" ht="15.75" customHeight="1">
      <c r="A23" s="262" t="s">
        <v>163</v>
      </c>
      <c r="B23" s="238">
        <v>0</v>
      </c>
      <c r="C23" s="238">
        <v>0</v>
      </c>
      <c r="D23" s="238">
        <v>16</v>
      </c>
      <c r="E23" s="238">
        <v>0</v>
      </c>
      <c r="F23" s="238">
        <f t="shared" si="0"/>
        <v>488</v>
      </c>
      <c r="G23" s="264">
        <v>504</v>
      </c>
    </row>
    <row r="24" spans="1:7" s="247" customFormat="1" ht="15.75" customHeight="1">
      <c r="A24" s="262" t="s">
        <v>127</v>
      </c>
      <c r="B24" s="237">
        <v>0</v>
      </c>
      <c r="C24" s="237">
        <v>0</v>
      </c>
      <c r="D24" s="237">
        <v>0</v>
      </c>
      <c r="E24" s="237">
        <v>0</v>
      </c>
      <c r="F24" s="237">
        <f t="shared" si="0"/>
        <v>0</v>
      </c>
      <c r="G24" s="263">
        <v>0</v>
      </c>
    </row>
    <row r="25" spans="1:7" s="247" customFormat="1" ht="15.75" customHeight="1">
      <c r="A25" s="262" t="s">
        <v>164</v>
      </c>
      <c r="B25" s="238">
        <v>64</v>
      </c>
      <c r="C25" s="238">
        <v>0</v>
      </c>
      <c r="D25" s="238">
        <v>19</v>
      </c>
      <c r="E25" s="238">
        <v>0</v>
      </c>
      <c r="F25" s="238">
        <f t="shared" si="0"/>
        <v>49</v>
      </c>
      <c r="G25" s="264">
        <v>132</v>
      </c>
    </row>
    <row r="26" spans="1:7" s="247" customFormat="1" ht="15.75" customHeight="1">
      <c r="A26" s="262" t="s">
        <v>165</v>
      </c>
      <c r="B26" s="237">
        <v>11</v>
      </c>
      <c r="C26" s="237">
        <v>1</v>
      </c>
      <c r="D26" s="237">
        <v>3</v>
      </c>
      <c r="E26" s="237">
        <v>2</v>
      </c>
      <c r="F26" s="237">
        <f t="shared" si="0"/>
        <v>6</v>
      </c>
      <c r="G26" s="263">
        <v>23</v>
      </c>
    </row>
    <row r="27" spans="1:7" s="247" customFormat="1" ht="15.75" customHeight="1">
      <c r="A27" s="262" t="s">
        <v>99</v>
      </c>
      <c r="B27" s="238">
        <v>74</v>
      </c>
      <c r="C27" s="238">
        <v>0</v>
      </c>
      <c r="D27" s="238">
        <v>11</v>
      </c>
      <c r="E27" s="238">
        <v>2</v>
      </c>
      <c r="F27" s="238">
        <f t="shared" si="0"/>
        <v>490</v>
      </c>
      <c r="G27" s="264">
        <v>577</v>
      </c>
    </row>
    <row r="28" spans="1:7" s="247" customFormat="1" ht="15.75" customHeight="1">
      <c r="A28" s="262" t="s">
        <v>100</v>
      </c>
      <c r="B28" s="237">
        <v>66</v>
      </c>
      <c r="C28" s="237">
        <v>1</v>
      </c>
      <c r="D28" s="237">
        <v>68</v>
      </c>
      <c r="E28" s="237">
        <v>3</v>
      </c>
      <c r="F28" s="237">
        <f t="shared" si="0"/>
        <v>165</v>
      </c>
      <c r="G28" s="263">
        <v>303</v>
      </c>
    </row>
    <row r="29" spans="1:7" s="247" customFormat="1" ht="15.75" customHeight="1">
      <c r="A29" s="262" t="s">
        <v>128</v>
      </c>
      <c r="B29" s="238">
        <v>48</v>
      </c>
      <c r="C29" s="238">
        <v>0</v>
      </c>
      <c r="D29" s="238">
        <v>123</v>
      </c>
      <c r="E29" s="238">
        <v>0</v>
      </c>
      <c r="F29" s="238">
        <f t="shared" si="0"/>
        <v>150</v>
      </c>
      <c r="G29" s="264">
        <v>321</v>
      </c>
    </row>
    <row r="30" spans="1:7" s="247" customFormat="1" ht="15.75" customHeight="1">
      <c r="A30" s="262" t="s">
        <v>101</v>
      </c>
      <c r="B30" s="237">
        <v>106</v>
      </c>
      <c r="C30" s="237">
        <v>5</v>
      </c>
      <c r="D30" s="237">
        <v>58</v>
      </c>
      <c r="E30" s="237">
        <v>1</v>
      </c>
      <c r="F30" s="237">
        <f t="shared" si="0"/>
        <v>994</v>
      </c>
      <c r="G30" s="263">
        <v>1164</v>
      </c>
    </row>
    <row r="31" spans="1:7" s="247" customFormat="1" ht="15.75" customHeight="1">
      <c r="A31" s="262" t="s">
        <v>129</v>
      </c>
      <c r="B31" s="238">
        <v>13</v>
      </c>
      <c r="C31" s="238">
        <v>0</v>
      </c>
      <c r="D31" s="238">
        <v>6</v>
      </c>
      <c r="E31" s="238">
        <v>0</v>
      </c>
      <c r="F31" s="238">
        <f t="shared" si="0"/>
        <v>36</v>
      </c>
      <c r="G31" s="264">
        <v>55</v>
      </c>
    </row>
    <row r="32" spans="1:7" s="247" customFormat="1" ht="15.75" customHeight="1">
      <c r="A32" s="262" t="s">
        <v>166</v>
      </c>
      <c r="B32" s="237">
        <v>58</v>
      </c>
      <c r="C32" s="237">
        <v>0</v>
      </c>
      <c r="D32" s="237">
        <v>25</v>
      </c>
      <c r="E32" s="237">
        <v>0</v>
      </c>
      <c r="F32" s="237">
        <f t="shared" si="0"/>
        <v>54</v>
      </c>
      <c r="G32" s="263">
        <v>137</v>
      </c>
    </row>
    <row r="33" spans="1:7" s="247" customFormat="1" ht="15.75" customHeight="1">
      <c r="A33" s="262" t="s">
        <v>167</v>
      </c>
      <c r="B33" s="238">
        <v>35</v>
      </c>
      <c r="C33" s="238">
        <v>0</v>
      </c>
      <c r="D33" s="238">
        <v>0</v>
      </c>
      <c r="E33" s="238">
        <v>0</v>
      </c>
      <c r="F33" s="238">
        <f t="shared" si="0"/>
        <v>0</v>
      </c>
      <c r="G33" s="264">
        <v>35</v>
      </c>
    </row>
    <row r="34" spans="1:7" s="247" customFormat="1" ht="15.75" customHeight="1">
      <c r="A34" s="262" t="s">
        <v>102</v>
      </c>
      <c r="B34" s="237">
        <v>107</v>
      </c>
      <c r="C34" s="237">
        <v>0</v>
      </c>
      <c r="D34" s="237">
        <v>61</v>
      </c>
      <c r="E34" s="237">
        <v>0</v>
      </c>
      <c r="F34" s="237">
        <f t="shared" si="0"/>
        <v>105</v>
      </c>
      <c r="G34" s="263">
        <v>273</v>
      </c>
    </row>
    <row r="35" spans="1:7" s="247" customFormat="1" ht="15.75" customHeight="1">
      <c r="A35" s="262" t="s">
        <v>103</v>
      </c>
      <c r="B35" s="238">
        <v>115</v>
      </c>
      <c r="C35" s="238">
        <v>1</v>
      </c>
      <c r="D35" s="238">
        <v>1</v>
      </c>
      <c r="E35" s="238">
        <v>0</v>
      </c>
      <c r="F35" s="238">
        <f t="shared" si="0"/>
        <v>18</v>
      </c>
      <c r="G35" s="264">
        <v>135</v>
      </c>
    </row>
    <row r="36" spans="1:7" s="247" customFormat="1" ht="15.75" customHeight="1">
      <c r="A36" s="262" t="s">
        <v>117</v>
      </c>
      <c r="B36" s="237">
        <v>39</v>
      </c>
      <c r="C36" s="237">
        <v>0</v>
      </c>
      <c r="D36" s="237">
        <v>27</v>
      </c>
      <c r="E36" s="237">
        <v>0</v>
      </c>
      <c r="F36" s="237">
        <f t="shared" si="0"/>
        <v>0</v>
      </c>
      <c r="G36" s="263">
        <v>66</v>
      </c>
    </row>
    <row r="37" spans="1:7" s="247" customFormat="1" ht="15.75" customHeight="1">
      <c r="A37" s="262" t="s">
        <v>168</v>
      </c>
      <c r="B37" s="238">
        <v>82</v>
      </c>
      <c r="C37" s="238">
        <v>0</v>
      </c>
      <c r="D37" s="238">
        <v>5</v>
      </c>
      <c r="E37" s="238">
        <v>8</v>
      </c>
      <c r="F37" s="238">
        <f t="shared" si="0"/>
        <v>15</v>
      </c>
      <c r="G37" s="264">
        <v>110</v>
      </c>
    </row>
    <row r="38" spans="1:7" s="247" customFormat="1" ht="15.75" customHeight="1">
      <c r="A38" s="262" t="s">
        <v>169</v>
      </c>
      <c r="B38" s="237">
        <v>0</v>
      </c>
      <c r="C38" s="237">
        <v>0</v>
      </c>
      <c r="D38" s="237">
        <v>8</v>
      </c>
      <c r="E38" s="237">
        <v>0</v>
      </c>
      <c r="F38" s="237">
        <f t="shared" si="0"/>
        <v>216</v>
      </c>
      <c r="G38" s="263">
        <v>224</v>
      </c>
    </row>
    <row r="39" spans="1:7" s="247" customFormat="1" ht="15.75" customHeight="1">
      <c r="A39" s="262" t="s">
        <v>170</v>
      </c>
      <c r="B39" s="238">
        <v>96</v>
      </c>
      <c r="C39" s="238">
        <v>0</v>
      </c>
      <c r="D39" s="238">
        <v>0</v>
      </c>
      <c r="E39" s="238">
        <v>0</v>
      </c>
      <c r="F39" s="238">
        <f t="shared" si="0"/>
        <v>48</v>
      </c>
      <c r="G39" s="264">
        <v>144</v>
      </c>
    </row>
    <row r="40" spans="1:7" s="247" customFormat="1" ht="15.75" customHeight="1">
      <c r="A40" s="262" t="s">
        <v>104</v>
      </c>
      <c r="B40" s="237">
        <v>0</v>
      </c>
      <c r="C40" s="237">
        <v>0</v>
      </c>
      <c r="D40" s="237">
        <v>2</v>
      </c>
      <c r="E40" s="237">
        <v>0</v>
      </c>
      <c r="F40" s="237">
        <f t="shared" si="0"/>
        <v>0</v>
      </c>
      <c r="G40" s="263">
        <v>2</v>
      </c>
    </row>
    <row r="41" spans="1:7" s="247" customFormat="1" ht="15.75" customHeight="1">
      <c r="A41" s="262" t="s">
        <v>105</v>
      </c>
      <c r="B41" s="238">
        <v>57</v>
      </c>
      <c r="C41" s="238">
        <v>1</v>
      </c>
      <c r="D41" s="238">
        <v>31</v>
      </c>
      <c r="E41" s="238">
        <v>0</v>
      </c>
      <c r="F41" s="238">
        <f t="shared" si="0"/>
        <v>46</v>
      </c>
      <c r="G41" s="264">
        <v>135</v>
      </c>
    </row>
    <row r="42" spans="1:7" s="247" customFormat="1" ht="15.75" customHeight="1">
      <c r="A42" s="262" t="s">
        <v>107</v>
      </c>
      <c r="B42" s="237">
        <v>81</v>
      </c>
      <c r="C42" s="237">
        <v>0</v>
      </c>
      <c r="D42" s="237">
        <v>3</v>
      </c>
      <c r="E42" s="237">
        <v>4</v>
      </c>
      <c r="F42" s="237">
        <f t="shared" si="0"/>
        <v>26</v>
      </c>
      <c r="G42" s="263">
        <v>114</v>
      </c>
    </row>
    <row r="43" spans="1:7" s="247" customFormat="1" ht="15.75" customHeight="1">
      <c r="A43" s="262" t="s">
        <v>171</v>
      </c>
      <c r="B43" s="238">
        <v>12</v>
      </c>
      <c r="C43" s="238">
        <v>0</v>
      </c>
      <c r="D43" s="238">
        <v>1</v>
      </c>
      <c r="E43" s="238">
        <v>0</v>
      </c>
      <c r="F43" s="238">
        <f t="shared" si="0"/>
        <v>19</v>
      </c>
      <c r="G43" s="264">
        <v>32</v>
      </c>
    </row>
    <row r="44" spans="1:7" s="247" customFormat="1" ht="15.75" customHeight="1">
      <c r="A44" s="262" t="s">
        <v>130</v>
      </c>
      <c r="B44" s="237">
        <v>17</v>
      </c>
      <c r="C44" s="237">
        <v>0</v>
      </c>
      <c r="D44" s="237">
        <v>15</v>
      </c>
      <c r="E44" s="237">
        <v>0</v>
      </c>
      <c r="F44" s="237">
        <f t="shared" si="0"/>
        <v>2</v>
      </c>
      <c r="G44" s="263">
        <v>34</v>
      </c>
    </row>
    <row r="45" spans="1:7" s="247" customFormat="1" ht="15.75" customHeight="1">
      <c r="A45" s="262" t="s">
        <v>97</v>
      </c>
      <c r="B45" s="238">
        <v>1178</v>
      </c>
      <c r="C45" s="238">
        <v>0</v>
      </c>
      <c r="D45" s="238">
        <v>117</v>
      </c>
      <c r="E45" s="238">
        <v>34</v>
      </c>
      <c r="F45" s="238">
        <f t="shared" si="0"/>
        <v>4344</v>
      </c>
      <c r="G45" s="264">
        <v>5673</v>
      </c>
    </row>
    <row r="46" spans="1:7" s="247" customFormat="1" ht="15.75" customHeight="1">
      <c r="A46" s="262" t="s">
        <v>108</v>
      </c>
      <c r="B46" s="237">
        <v>143</v>
      </c>
      <c r="C46" s="237">
        <v>0</v>
      </c>
      <c r="D46" s="237">
        <v>16</v>
      </c>
      <c r="E46" s="237">
        <v>0</v>
      </c>
      <c r="F46" s="237">
        <f t="shared" si="0"/>
        <v>954</v>
      </c>
      <c r="G46" s="263">
        <v>1113</v>
      </c>
    </row>
    <row r="47" spans="1:7" s="247" customFormat="1" ht="15.75" customHeight="1">
      <c r="A47" s="262" t="s">
        <v>131</v>
      </c>
      <c r="B47" s="238">
        <v>358</v>
      </c>
      <c r="C47" s="238">
        <v>0</v>
      </c>
      <c r="D47" s="238">
        <v>52</v>
      </c>
      <c r="E47" s="238">
        <v>6</v>
      </c>
      <c r="F47" s="238">
        <f t="shared" si="0"/>
        <v>370</v>
      </c>
      <c r="G47" s="264">
        <v>786</v>
      </c>
    </row>
    <row r="48" spans="1:7" s="247" customFormat="1" ht="15.75" customHeight="1">
      <c r="A48" s="262" t="s">
        <v>109</v>
      </c>
      <c r="B48" s="237">
        <v>10</v>
      </c>
      <c r="C48" s="237">
        <v>0</v>
      </c>
      <c r="D48" s="237">
        <v>5</v>
      </c>
      <c r="E48" s="237">
        <v>0</v>
      </c>
      <c r="F48" s="237">
        <f t="shared" si="0"/>
        <v>0</v>
      </c>
      <c r="G48" s="263">
        <v>15</v>
      </c>
    </row>
    <row r="49" spans="1:7" s="247" customFormat="1" ht="15.75" customHeight="1">
      <c r="A49" s="262" t="s">
        <v>110</v>
      </c>
      <c r="B49" s="238">
        <v>963</v>
      </c>
      <c r="C49" s="238">
        <v>0</v>
      </c>
      <c r="D49" s="238">
        <v>14</v>
      </c>
      <c r="E49" s="238">
        <v>6</v>
      </c>
      <c r="F49" s="238">
        <f t="shared" si="0"/>
        <v>1561</v>
      </c>
      <c r="G49" s="264">
        <v>2544</v>
      </c>
    </row>
    <row r="50" spans="1:7" s="247" customFormat="1" ht="15.75" customHeight="1">
      <c r="A50" s="262" t="s">
        <v>172</v>
      </c>
      <c r="B50" s="237">
        <v>47</v>
      </c>
      <c r="C50" s="237">
        <v>2</v>
      </c>
      <c r="D50" s="237">
        <v>17</v>
      </c>
      <c r="E50" s="237">
        <v>1</v>
      </c>
      <c r="F50" s="237">
        <f t="shared" si="0"/>
        <v>189</v>
      </c>
      <c r="G50" s="263">
        <v>256</v>
      </c>
    </row>
    <row r="51" spans="1:7" s="247" customFormat="1" ht="15.75" customHeight="1">
      <c r="A51" s="262" t="s">
        <v>132</v>
      </c>
      <c r="B51" s="238">
        <v>542</v>
      </c>
      <c r="C51" s="238">
        <v>0</v>
      </c>
      <c r="D51" s="238">
        <v>50</v>
      </c>
      <c r="E51" s="238">
        <v>0</v>
      </c>
      <c r="F51" s="238">
        <f t="shared" si="0"/>
        <v>31</v>
      </c>
      <c r="G51" s="264">
        <v>623</v>
      </c>
    </row>
    <row r="52" spans="1:7" s="247" customFormat="1" ht="15.75" customHeight="1">
      <c r="A52" s="262" t="s">
        <v>173</v>
      </c>
      <c r="B52" s="237">
        <v>13</v>
      </c>
      <c r="C52" s="237">
        <v>0</v>
      </c>
      <c r="D52" s="237">
        <v>54</v>
      </c>
      <c r="E52" s="237">
        <v>0</v>
      </c>
      <c r="F52" s="237">
        <f t="shared" si="0"/>
        <v>37</v>
      </c>
      <c r="G52" s="263">
        <v>104</v>
      </c>
    </row>
    <row r="53" spans="1:7" s="247" customFormat="1" ht="15.75" customHeight="1">
      <c r="A53" s="262" t="s">
        <v>174</v>
      </c>
      <c r="B53" s="238">
        <v>6</v>
      </c>
      <c r="C53" s="238">
        <v>0</v>
      </c>
      <c r="D53" s="238">
        <v>0</v>
      </c>
      <c r="E53" s="238">
        <v>3</v>
      </c>
      <c r="F53" s="238">
        <f t="shared" si="0"/>
        <v>64</v>
      </c>
      <c r="G53" s="264">
        <v>73</v>
      </c>
    </row>
    <row r="54" spans="1:7" s="247" customFormat="1" ht="15.75" customHeight="1">
      <c r="A54" s="262" t="s">
        <v>111</v>
      </c>
      <c r="B54" s="237">
        <v>589</v>
      </c>
      <c r="C54" s="237">
        <v>0</v>
      </c>
      <c r="D54" s="237">
        <v>39</v>
      </c>
      <c r="E54" s="237">
        <v>7</v>
      </c>
      <c r="F54" s="237">
        <f t="shared" si="0"/>
        <v>836</v>
      </c>
      <c r="G54" s="263">
        <v>1471</v>
      </c>
    </row>
    <row r="55" spans="1:7" s="247" customFormat="1" ht="15.75" customHeight="1">
      <c r="A55" s="262" t="s">
        <v>175</v>
      </c>
      <c r="B55" s="238">
        <v>132</v>
      </c>
      <c r="C55" s="238">
        <v>0</v>
      </c>
      <c r="D55" s="238">
        <v>5</v>
      </c>
      <c r="E55" s="238">
        <v>0</v>
      </c>
      <c r="F55" s="238">
        <f t="shared" si="0"/>
        <v>0</v>
      </c>
      <c r="G55" s="264">
        <v>137</v>
      </c>
    </row>
    <row r="56" spans="1:7" s="247" customFormat="1" ht="15.75" customHeight="1">
      <c r="A56" s="262" t="s">
        <v>176</v>
      </c>
      <c r="B56" s="237">
        <v>96</v>
      </c>
      <c r="C56" s="237">
        <v>2</v>
      </c>
      <c r="D56" s="237">
        <v>3</v>
      </c>
      <c r="E56" s="237">
        <v>0</v>
      </c>
      <c r="F56" s="237">
        <f t="shared" si="0"/>
        <v>49</v>
      </c>
      <c r="G56" s="263">
        <v>150</v>
      </c>
    </row>
    <row r="57" spans="1:7" s="247" customFormat="1" ht="15.75" customHeight="1">
      <c r="A57" s="262" t="s">
        <v>177</v>
      </c>
      <c r="B57" s="238">
        <v>12</v>
      </c>
      <c r="C57" s="238">
        <v>0</v>
      </c>
      <c r="D57" s="238">
        <v>0</v>
      </c>
      <c r="E57" s="238">
        <v>0</v>
      </c>
      <c r="F57" s="238">
        <f t="shared" si="0"/>
        <v>0</v>
      </c>
      <c r="G57" s="264">
        <v>12</v>
      </c>
    </row>
    <row r="58" spans="1:7" s="247" customFormat="1" ht="15.75" customHeight="1">
      <c r="A58" s="262" t="s">
        <v>112</v>
      </c>
      <c r="B58" s="237">
        <v>199</v>
      </c>
      <c r="C58" s="237">
        <v>2</v>
      </c>
      <c r="D58" s="237">
        <v>14</v>
      </c>
      <c r="E58" s="237">
        <v>15</v>
      </c>
      <c r="F58" s="237">
        <f t="shared" si="0"/>
        <v>401</v>
      </c>
      <c r="G58" s="263">
        <v>631</v>
      </c>
    </row>
    <row r="59" spans="1:7" s="247" customFormat="1" ht="15.75" customHeight="1">
      <c r="A59" s="262" t="s">
        <v>113</v>
      </c>
      <c r="B59" s="238">
        <v>7</v>
      </c>
      <c r="C59" s="238">
        <v>2</v>
      </c>
      <c r="D59" s="238">
        <v>50</v>
      </c>
      <c r="E59" s="238">
        <v>0</v>
      </c>
      <c r="F59" s="238">
        <f t="shared" si="0"/>
        <v>15</v>
      </c>
      <c r="G59" s="264">
        <v>74</v>
      </c>
    </row>
    <row r="60" spans="1:7" s="247" customFormat="1" ht="15.75" customHeight="1">
      <c r="A60" s="262" t="s">
        <v>178</v>
      </c>
      <c r="B60" s="237">
        <v>109</v>
      </c>
      <c r="C60" s="237">
        <v>0</v>
      </c>
      <c r="D60" s="237">
        <v>8</v>
      </c>
      <c r="E60" s="237">
        <v>2</v>
      </c>
      <c r="F60" s="237">
        <f t="shared" si="0"/>
        <v>438</v>
      </c>
      <c r="G60" s="263">
        <v>557</v>
      </c>
    </row>
    <row r="61" spans="1:7" s="247" customFormat="1" ht="15.75" customHeight="1">
      <c r="A61" s="262" t="s">
        <v>133</v>
      </c>
      <c r="B61" s="238">
        <v>7</v>
      </c>
      <c r="C61" s="238">
        <v>0</v>
      </c>
      <c r="D61" s="238">
        <v>4</v>
      </c>
      <c r="E61" s="238">
        <v>0</v>
      </c>
      <c r="F61" s="238">
        <f t="shared" si="0"/>
        <v>3</v>
      </c>
      <c r="G61" s="264">
        <v>14</v>
      </c>
    </row>
    <row r="62" spans="1:7" s="247" customFormat="1" ht="15.75" customHeight="1">
      <c r="A62" s="262" t="s">
        <v>114</v>
      </c>
      <c r="B62" s="237">
        <v>11</v>
      </c>
      <c r="C62" s="237">
        <v>0</v>
      </c>
      <c r="D62" s="237">
        <v>13</v>
      </c>
      <c r="E62" s="237">
        <v>0</v>
      </c>
      <c r="F62" s="237">
        <f t="shared" si="0"/>
        <v>33</v>
      </c>
      <c r="G62" s="263">
        <v>57</v>
      </c>
    </row>
    <row r="63" spans="1:7" s="247" customFormat="1" ht="15.75" customHeight="1">
      <c r="A63" s="232" t="s">
        <v>222</v>
      </c>
      <c r="B63" s="282">
        <f aca="true" t="shared" si="1" ref="B63:G63">SUM(B10:B62)</f>
        <v>7544</v>
      </c>
      <c r="C63" s="282">
        <f t="shared" si="1"/>
        <v>28</v>
      </c>
      <c r="D63" s="282">
        <f t="shared" si="1"/>
        <v>1623</v>
      </c>
      <c r="E63" s="282">
        <f t="shared" si="1"/>
        <v>137</v>
      </c>
      <c r="F63" s="282">
        <f t="shared" si="1"/>
        <v>18242</v>
      </c>
      <c r="G63" s="283">
        <f t="shared" si="1"/>
        <v>27574</v>
      </c>
    </row>
    <row r="64" spans="1:7" ht="15" customHeight="1">
      <c r="A64" s="452" t="s">
        <v>210</v>
      </c>
      <c r="B64" s="453"/>
      <c r="C64" s="453"/>
      <c r="D64" s="453"/>
      <c r="E64" s="453"/>
      <c r="F64" s="453"/>
      <c r="G64" s="454"/>
    </row>
    <row r="65" spans="1:7" ht="12.75">
      <c r="A65" s="267" t="s">
        <v>179</v>
      </c>
      <c r="B65" s="146"/>
      <c r="C65" s="146"/>
      <c r="D65" s="268"/>
      <c r="E65" s="268"/>
      <c r="F65" s="268"/>
      <c r="G65" s="269"/>
    </row>
    <row r="66" spans="1:7" ht="12.75">
      <c r="A66" s="270"/>
      <c r="B66" s="268"/>
      <c r="C66" s="271"/>
      <c r="D66" s="271"/>
      <c r="E66" s="271"/>
      <c r="F66" s="271"/>
      <c r="G66" s="272"/>
    </row>
    <row r="67" spans="1:7" ht="12.75">
      <c r="A67" s="270"/>
      <c r="B67" s="268"/>
      <c r="C67" s="268"/>
      <c r="D67" s="268"/>
      <c r="E67" s="271"/>
      <c r="F67" s="271"/>
      <c r="G67" s="272"/>
    </row>
    <row r="68" spans="1:7" ht="13.5" thickBot="1">
      <c r="A68" s="273"/>
      <c r="B68" s="274"/>
      <c r="C68" s="274"/>
      <c r="D68" s="274"/>
      <c r="E68" s="275"/>
      <c r="F68" s="275"/>
      <c r="G68" s="276"/>
    </row>
    <row r="69" spans="1:7" ht="12.75">
      <c r="A69" s="277"/>
      <c r="B69" s="248"/>
      <c r="C69" s="248"/>
      <c r="D69" s="248"/>
      <c r="E69" s="278"/>
      <c r="F69" s="277"/>
      <c r="G69" s="277"/>
    </row>
    <row r="70" spans="1:7" ht="12.75">
      <c r="A70" s="277"/>
      <c r="B70" s="248"/>
      <c r="C70" s="248"/>
      <c r="D70" s="248"/>
      <c r="E70" s="278"/>
      <c r="F70" s="278"/>
      <c r="G70" s="278"/>
    </row>
    <row r="71" spans="1:7" ht="12.75">
      <c r="A71" s="277"/>
      <c r="B71" s="248"/>
      <c r="C71" s="248"/>
      <c r="D71" s="248"/>
      <c r="E71" s="278"/>
      <c r="F71" s="278"/>
      <c r="G71" s="278"/>
    </row>
    <row r="72" spans="1:7" ht="12.75">
      <c r="A72" s="277"/>
      <c r="B72" s="248"/>
      <c r="C72" s="248"/>
      <c r="D72" s="248"/>
      <c r="E72" s="278"/>
      <c r="F72" s="278"/>
      <c r="G72" s="278"/>
    </row>
    <row r="73" spans="1:7" ht="12.75">
      <c r="A73" s="248"/>
      <c r="B73" s="248"/>
      <c r="C73" s="248"/>
      <c r="D73" s="248"/>
      <c r="E73" s="278"/>
      <c r="F73" s="278"/>
      <c r="G73" s="278"/>
    </row>
  </sheetData>
  <sheetProtection/>
  <mergeCells count="5">
    <mergeCell ref="F5:F6"/>
    <mergeCell ref="A2:G2"/>
    <mergeCell ref="A3:G3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A56"/>
  <sheetViews>
    <sheetView zoomScalePageLayoutView="0" workbookViewId="0" topLeftCell="EI1">
      <selection activeCell="EX42" sqref="EX42"/>
    </sheetView>
  </sheetViews>
  <sheetFormatPr defaultColWidth="9.00390625" defaultRowHeight="12.75"/>
  <cols>
    <col min="1" max="1" width="20.125" style="0" customWidth="1"/>
    <col min="156" max="156" width="7.75390625" style="0" customWidth="1"/>
    <col min="157" max="157" width="0.2421875" style="0" hidden="1" customWidth="1"/>
  </cols>
  <sheetData>
    <row r="1" spans="1:156" ht="12.75">
      <c r="A1" s="8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</row>
    <row r="2" spans="1:156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</row>
    <row r="3" spans="1:156" ht="15.75">
      <c r="A3" s="95" t="s">
        <v>116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125"/>
      <c r="AP3" s="95" t="s">
        <v>116</v>
      </c>
      <c r="AQ3" s="95"/>
      <c r="AR3" s="95"/>
      <c r="AS3" s="95"/>
      <c r="AT3" s="95"/>
      <c r="AU3" s="95" t="s">
        <v>116</v>
      </c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 t="s">
        <v>116</v>
      </c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125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  <c r="CZ3" s="384"/>
      <c r="DA3" s="384"/>
      <c r="DB3" s="384"/>
      <c r="DC3" s="384"/>
      <c r="DD3" s="384"/>
      <c r="DE3" s="384"/>
      <c r="DF3" s="384"/>
      <c r="DG3" s="384"/>
      <c r="DH3" s="384"/>
      <c r="DI3" s="384"/>
      <c r="DJ3" s="384"/>
      <c r="DK3" s="384"/>
      <c r="DL3" s="384"/>
      <c r="DM3" s="384"/>
      <c r="DN3" s="384"/>
      <c r="DO3" s="384"/>
      <c r="DP3" s="384"/>
      <c r="DQ3" s="130"/>
      <c r="DR3" s="384" t="s">
        <v>116</v>
      </c>
      <c r="DS3" s="384"/>
      <c r="DT3" s="384"/>
      <c r="DU3" s="384"/>
      <c r="DV3" s="384"/>
      <c r="DW3" s="384"/>
      <c r="DX3" s="384"/>
      <c r="DY3" s="384"/>
      <c r="DZ3" s="384"/>
      <c r="EA3" s="384"/>
      <c r="EB3" s="384"/>
      <c r="EC3" s="384"/>
      <c r="ED3" s="384"/>
      <c r="EE3" s="384"/>
      <c r="EF3" s="384"/>
      <c r="EG3" s="384"/>
      <c r="EH3" s="384"/>
      <c r="EI3" s="384"/>
      <c r="EJ3" s="384"/>
      <c r="EK3" s="384"/>
      <c r="EL3" s="384"/>
      <c r="EM3" s="384"/>
      <c r="EN3" s="384"/>
      <c r="EO3" s="384"/>
      <c r="EP3" s="384"/>
      <c r="EQ3" s="384"/>
      <c r="ER3" s="384"/>
      <c r="ES3" s="384"/>
      <c r="ET3" s="384"/>
      <c r="EU3" s="384"/>
      <c r="EV3" s="384"/>
      <c r="EW3" s="384"/>
      <c r="EX3" s="384"/>
      <c r="EY3" s="384"/>
      <c r="EZ3" s="130"/>
    </row>
    <row r="4" spans="1:156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55"/>
      <c r="EW4" s="55"/>
      <c r="EX4" s="55"/>
      <c r="EY4" s="55"/>
      <c r="EZ4" s="55"/>
    </row>
    <row r="5" spans="1:156" ht="15.75">
      <c r="A5" s="95" t="s">
        <v>154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125"/>
      <c r="AP5" s="98" t="s">
        <v>180</v>
      </c>
      <c r="AQ5" s="98"/>
      <c r="AR5" s="98"/>
      <c r="AS5" s="98"/>
      <c r="AT5" s="98"/>
      <c r="AU5" s="98" t="s">
        <v>180</v>
      </c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 t="s">
        <v>180</v>
      </c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130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4"/>
      <c r="CY5" s="384"/>
      <c r="CZ5" s="384"/>
      <c r="DA5" s="384"/>
      <c r="DB5" s="384"/>
      <c r="DC5" s="384"/>
      <c r="DD5" s="384"/>
      <c r="DE5" s="384"/>
      <c r="DF5" s="384"/>
      <c r="DG5" s="384"/>
      <c r="DH5" s="384"/>
      <c r="DI5" s="384"/>
      <c r="DJ5" s="384"/>
      <c r="DK5" s="384"/>
      <c r="DL5" s="384"/>
      <c r="DM5" s="384"/>
      <c r="DN5" s="384"/>
      <c r="DO5" s="384"/>
      <c r="DP5" s="384"/>
      <c r="DQ5" s="130"/>
      <c r="DR5" s="384" t="s">
        <v>180</v>
      </c>
      <c r="DS5" s="384"/>
      <c r="DT5" s="384"/>
      <c r="DU5" s="384"/>
      <c r="DV5" s="384"/>
      <c r="DW5" s="384"/>
      <c r="DX5" s="384"/>
      <c r="DY5" s="384"/>
      <c r="DZ5" s="384"/>
      <c r="EA5" s="384"/>
      <c r="EB5" s="384"/>
      <c r="EC5" s="384"/>
      <c r="ED5" s="384"/>
      <c r="EE5" s="384"/>
      <c r="EF5" s="384"/>
      <c r="EG5" s="384"/>
      <c r="EH5" s="384"/>
      <c r="EI5" s="384"/>
      <c r="EJ5" s="384"/>
      <c r="EK5" s="384"/>
      <c r="EL5" s="384"/>
      <c r="EM5" s="384"/>
      <c r="EN5" s="384"/>
      <c r="EO5" s="384"/>
      <c r="EP5" s="384"/>
      <c r="EQ5" s="384"/>
      <c r="ER5" s="384"/>
      <c r="ES5" s="384"/>
      <c r="ET5" s="384"/>
      <c r="EU5" s="384"/>
      <c r="EV5" s="384"/>
      <c r="EW5" s="384"/>
      <c r="EX5" s="384"/>
      <c r="EY5" s="384"/>
      <c r="EZ5" s="130"/>
    </row>
    <row r="6" spans="1:156" ht="12.75">
      <c r="A6" s="56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7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84"/>
      <c r="EX6" s="84"/>
      <c r="EY6" s="84"/>
      <c r="EZ6" s="72"/>
    </row>
    <row r="7" spans="1:156" ht="12.75">
      <c r="A7" s="55"/>
      <c r="B7" s="386" t="s">
        <v>203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126"/>
      <c r="AP7" s="386" t="s">
        <v>203</v>
      </c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287"/>
      <c r="BJ7" s="385" t="s">
        <v>205</v>
      </c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386"/>
      <c r="CC7" s="285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6"/>
      <c r="CZ7" s="386"/>
      <c r="DA7" s="386"/>
      <c r="DB7" s="386"/>
      <c r="DC7" s="386"/>
      <c r="DD7" s="386"/>
      <c r="DE7" s="386"/>
      <c r="DF7" s="386"/>
      <c r="DG7" s="386"/>
      <c r="DH7" s="386"/>
      <c r="DI7" s="386"/>
      <c r="DJ7" s="386"/>
      <c r="DK7" s="386"/>
      <c r="DL7" s="386"/>
      <c r="DM7" s="386"/>
      <c r="DN7" s="386"/>
      <c r="DO7" s="386"/>
      <c r="DP7" s="386"/>
      <c r="DQ7" s="126"/>
      <c r="DR7" s="386" t="s">
        <v>204</v>
      </c>
      <c r="DS7" s="386"/>
      <c r="DT7" s="386"/>
      <c r="DU7" s="386"/>
      <c r="DV7" s="386"/>
      <c r="DW7" s="386"/>
      <c r="DX7" s="386"/>
      <c r="DY7" s="386"/>
      <c r="DZ7" s="386"/>
      <c r="EA7" s="386"/>
      <c r="EB7" s="386"/>
      <c r="EC7" s="386"/>
      <c r="ED7" s="386"/>
      <c r="EE7" s="386"/>
      <c r="EF7" s="386"/>
      <c r="EG7" s="386"/>
      <c r="EH7" s="386"/>
      <c r="EI7" s="386"/>
      <c r="EJ7" s="386"/>
      <c r="EK7" s="386"/>
      <c r="EL7" s="386"/>
      <c r="EM7" s="386"/>
      <c r="EN7" s="386"/>
      <c r="EO7" s="386"/>
      <c r="EP7" s="386"/>
      <c r="EQ7" s="386"/>
      <c r="ER7" s="386"/>
      <c r="ES7" s="386"/>
      <c r="ET7" s="386"/>
      <c r="EU7" s="386"/>
      <c r="EV7" s="386"/>
      <c r="EW7" s="386"/>
      <c r="EX7" s="386"/>
      <c r="EY7" s="386"/>
      <c r="EZ7" s="127"/>
    </row>
    <row r="8" spans="1:156" ht="12.75">
      <c r="A8" s="43"/>
      <c r="B8" s="44"/>
      <c r="C8" s="44"/>
      <c r="D8" s="44"/>
      <c r="E8" s="44"/>
      <c r="F8" s="44"/>
      <c r="G8" s="43"/>
      <c r="H8" s="43"/>
      <c r="I8" s="43"/>
      <c r="J8" s="43"/>
      <c r="K8" s="44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44"/>
      <c r="AC8" s="44"/>
      <c r="AD8" s="44"/>
      <c r="AE8" s="44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4"/>
      <c r="BF8" s="44"/>
      <c r="BG8" s="44"/>
      <c r="BH8" s="44"/>
      <c r="BI8" s="44"/>
      <c r="BJ8" s="353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72"/>
      <c r="EX8" s="46"/>
      <c r="EY8" s="46"/>
      <c r="EZ8" s="46"/>
    </row>
    <row r="9" spans="1:156" ht="12.75">
      <c r="A9" s="107" t="s">
        <v>202</v>
      </c>
      <c r="B9" s="385" t="s">
        <v>181</v>
      </c>
      <c r="C9" s="386"/>
      <c r="D9" s="386"/>
      <c r="E9" s="386"/>
      <c r="F9" s="387"/>
      <c r="G9" s="385" t="s">
        <v>182</v>
      </c>
      <c r="H9" s="386"/>
      <c r="I9" s="386"/>
      <c r="J9" s="386"/>
      <c r="K9" s="387"/>
      <c r="L9" s="385" t="s">
        <v>183</v>
      </c>
      <c r="M9" s="386"/>
      <c r="N9" s="386"/>
      <c r="O9" s="386"/>
      <c r="P9" s="387"/>
      <c r="Q9" s="385" t="s">
        <v>4</v>
      </c>
      <c r="R9" s="386"/>
      <c r="S9" s="386"/>
      <c r="T9" s="386"/>
      <c r="U9" s="387"/>
      <c r="V9" s="385" t="s">
        <v>230</v>
      </c>
      <c r="W9" s="386"/>
      <c r="X9" s="386"/>
      <c r="Y9" s="386"/>
      <c r="Z9" s="387"/>
      <c r="AA9" s="385" t="s">
        <v>231</v>
      </c>
      <c r="AB9" s="386"/>
      <c r="AC9" s="386"/>
      <c r="AD9" s="386"/>
      <c r="AE9" s="387"/>
      <c r="AF9" s="385" t="s">
        <v>184</v>
      </c>
      <c r="AG9" s="386"/>
      <c r="AH9" s="386"/>
      <c r="AI9" s="386"/>
      <c r="AJ9" s="387"/>
      <c r="AK9" s="385" t="s">
        <v>185</v>
      </c>
      <c r="AL9" s="386"/>
      <c r="AM9" s="386"/>
      <c r="AN9" s="386"/>
      <c r="AO9" s="387"/>
      <c r="AP9" s="385" t="s">
        <v>9</v>
      </c>
      <c r="AQ9" s="386"/>
      <c r="AR9" s="386"/>
      <c r="AS9" s="386"/>
      <c r="AT9" s="387"/>
      <c r="AU9" s="385" t="s">
        <v>186</v>
      </c>
      <c r="AV9" s="386"/>
      <c r="AW9" s="386"/>
      <c r="AX9" s="386"/>
      <c r="AY9" s="387"/>
      <c r="AZ9" s="385" t="s">
        <v>187</v>
      </c>
      <c r="BA9" s="386"/>
      <c r="BB9" s="386"/>
      <c r="BC9" s="386"/>
      <c r="BD9" s="387"/>
      <c r="BE9" s="385" t="s">
        <v>12</v>
      </c>
      <c r="BF9" s="386"/>
      <c r="BG9" s="386"/>
      <c r="BH9" s="386"/>
      <c r="BI9" s="387"/>
      <c r="BJ9" s="385" t="s">
        <v>188</v>
      </c>
      <c r="BK9" s="386"/>
      <c r="BL9" s="386"/>
      <c r="BM9" s="386"/>
      <c r="BN9" s="285"/>
      <c r="BO9" s="385" t="s">
        <v>189</v>
      </c>
      <c r="BP9" s="386"/>
      <c r="BQ9" s="386"/>
      <c r="BR9" s="386"/>
      <c r="BS9" s="387"/>
      <c r="BT9" s="385" t="s">
        <v>15</v>
      </c>
      <c r="BU9" s="386"/>
      <c r="BV9" s="386"/>
      <c r="BW9" s="386"/>
      <c r="BX9" s="387"/>
      <c r="BY9" s="385" t="s">
        <v>190</v>
      </c>
      <c r="BZ9" s="386"/>
      <c r="CA9" s="386"/>
      <c r="CB9" s="386"/>
      <c r="CC9" s="387"/>
      <c r="CD9" s="385" t="s">
        <v>191</v>
      </c>
      <c r="CE9" s="386"/>
      <c r="CF9" s="386"/>
      <c r="CG9" s="386"/>
      <c r="CH9" s="387"/>
      <c r="CI9" s="385" t="s">
        <v>18</v>
      </c>
      <c r="CJ9" s="386"/>
      <c r="CK9" s="386"/>
      <c r="CL9" s="386"/>
      <c r="CM9" s="387"/>
      <c r="CN9" s="385" t="s">
        <v>192</v>
      </c>
      <c r="CO9" s="386"/>
      <c r="CP9" s="386"/>
      <c r="CQ9" s="386"/>
      <c r="CR9" s="387"/>
      <c r="CS9" s="385" t="s">
        <v>20</v>
      </c>
      <c r="CT9" s="386"/>
      <c r="CU9" s="386"/>
      <c r="CV9" s="386"/>
      <c r="CW9" s="387"/>
      <c r="CX9" s="385" t="s">
        <v>193</v>
      </c>
      <c r="CY9" s="386"/>
      <c r="CZ9" s="386"/>
      <c r="DA9" s="386"/>
      <c r="DB9" s="387"/>
      <c r="DC9" s="385" t="s">
        <v>194</v>
      </c>
      <c r="DD9" s="386"/>
      <c r="DE9" s="386"/>
      <c r="DF9" s="386"/>
      <c r="DG9" s="387"/>
      <c r="DH9" s="385" t="s">
        <v>195</v>
      </c>
      <c r="DI9" s="386"/>
      <c r="DJ9" s="386"/>
      <c r="DK9" s="386"/>
      <c r="DL9" s="387"/>
      <c r="DM9" s="385" t="s">
        <v>196</v>
      </c>
      <c r="DN9" s="386"/>
      <c r="DO9" s="386"/>
      <c r="DP9" s="386"/>
      <c r="DQ9" s="387"/>
      <c r="DR9" s="385" t="s">
        <v>197</v>
      </c>
      <c r="DS9" s="386"/>
      <c r="DT9" s="386"/>
      <c r="DU9" s="386"/>
      <c r="DV9" s="387"/>
      <c r="DW9" s="385" t="s">
        <v>26</v>
      </c>
      <c r="DX9" s="386"/>
      <c r="DY9" s="386"/>
      <c r="DZ9" s="386"/>
      <c r="EA9" s="387"/>
      <c r="EB9" s="385" t="s">
        <v>198</v>
      </c>
      <c r="EC9" s="386"/>
      <c r="ED9" s="386"/>
      <c r="EE9" s="386"/>
      <c r="EF9" s="387"/>
      <c r="EG9" s="385" t="s">
        <v>199</v>
      </c>
      <c r="EH9" s="386"/>
      <c r="EI9" s="386"/>
      <c r="EJ9" s="386"/>
      <c r="EK9" s="387"/>
      <c r="EL9" s="385" t="s">
        <v>200</v>
      </c>
      <c r="EM9" s="386"/>
      <c r="EN9" s="386"/>
      <c r="EO9" s="386"/>
      <c r="EP9" s="387"/>
      <c r="EQ9" s="385" t="s">
        <v>201</v>
      </c>
      <c r="ER9" s="386"/>
      <c r="ES9" s="386"/>
      <c r="ET9" s="386"/>
      <c r="EU9" s="387"/>
      <c r="EV9" s="385" t="s">
        <v>12</v>
      </c>
      <c r="EW9" s="386"/>
      <c r="EX9" s="386"/>
      <c r="EY9" s="386"/>
      <c r="EZ9" s="387"/>
    </row>
    <row r="10" spans="1:156" ht="12.75">
      <c r="A10" s="107"/>
      <c r="B10" s="116"/>
      <c r="C10" s="49"/>
      <c r="D10" s="49"/>
      <c r="E10" s="49"/>
      <c r="F10" s="50"/>
      <c r="G10" s="116"/>
      <c r="H10" s="49"/>
      <c r="I10" s="49"/>
      <c r="J10" s="49"/>
      <c r="K10" s="50"/>
      <c r="L10" s="116"/>
      <c r="M10" s="49"/>
      <c r="N10" s="49"/>
      <c r="O10" s="49"/>
      <c r="P10" s="50"/>
      <c r="Q10" s="115"/>
      <c r="R10" s="52"/>
      <c r="S10" s="52"/>
      <c r="T10" s="52"/>
      <c r="U10" s="50"/>
      <c r="V10" s="116"/>
      <c r="W10" s="49"/>
      <c r="X10" s="49"/>
      <c r="Y10" s="49"/>
      <c r="Z10" s="50"/>
      <c r="AA10" s="116"/>
      <c r="AB10" s="49"/>
      <c r="AC10" s="49"/>
      <c r="AD10" s="49"/>
      <c r="AE10" s="50"/>
      <c r="AF10" s="116"/>
      <c r="AG10" s="49"/>
      <c r="AH10" s="49"/>
      <c r="AI10" s="49"/>
      <c r="AJ10" s="50"/>
      <c r="AK10" s="116"/>
      <c r="AL10" s="49"/>
      <c r="AM10" s="49"/>
      <c r="AN10" s="49"/>
      <c r="AO10" s="50"/>
      <c r="AP10" s="115"/>
      <c r="AQ10" s="52"/>
      <c r="AR10" s="52"/>
      <c r="AS10" s="52"/>
      <c r="AT10" s="53"/>
      <c r="AU10" s="116"/>
      <c r="AV10" s="49"/>
      <c r="AW10" s="49"/>
      <c r="AX10" s="49"/>
      <c r="AY10" s="50"/>
      <c r="AZ10" s="116"/>
      <c r="BA10" s="49"/>
      <c r="BB10" s="49"/>
      <c r="BC10" s="49"/>
      <c r="BD10" s="50"/>
      <c r="BE10" s="115"/>
      <c r="BF10" s="52"/>
      <c r="BG10" s="52"/>
      <c r="BH10" s="52"/>
      <c r="BI10" s="53"/>
      <c r="BJ10" s="116"/>
      <c r="BK10" s="49"/>
      <c r="BL10" s="49"/>
      <c r="BM10" s="49"/>
      <c r="BN10" s="49"/>
      <c r="BO10" s="116"/>
      <c r="BP10" s="49"/>
      <c r="BQ10" s="49"/>
      <c r="BR10" s="49"/>
      <c r="BS10" s="50"/>
      <c r="BT10" s="113" t="s">
        <v>0</v>
      </c>
      <c r="BU10" s="47"/>
      <c r="BV10" s="47"/>
      <c r="BW10" s="47"/>
      <c r="BX10" s="349"/>
      <c r="BY10" s="116"/>
      <c r="BZ10" s="49"/>
      <c r="CA10" s="49"/>
      <c r="CB10" s="49"/>
      <c r="CC10" s="50"/>
      <c r="CD10" s="116"/>
      <c r="CE10" s="49"/>
      <c r="CF10" s="49"/>
      <c r="CG10" s="49"/>
      <c r="CH10" s="50"/>
      <c r="CI10" s="113" t="s">
        <v>0</v>
      </c>
      <c r="CJ10" s="47"/>
      <c r="CK10" s="47"/>
      <c r="CL10" s="47"/>
      <c r="CM10" s="349"/>
      <c r="CN10" s="116"/>
      <c r="CO10" s="49"/>
      <c r="CP10" s="49"/>
      <c r="CQ10" s="49"/>
      <c r="CR10" s="50"/>
      <c r="CS10" s="115"/>
      <c r="CT10" s="52"/>
      <c r="CU10" s="52"/>
      <c r="CV10" s="52"/>
      <c r="CW10" s="53"/>
      <c r="CX10" s="116"/>
      <c r="CY10" s="49"/>
      <c r="CZ10" s="49"/>
      <c r="DA10" s="49"/>
      <c r="DB10" s="50"/>
      <c r="DC10" s="116"/>
      <c r="DD10" s="49"/>
      <c r="DE10" s="49"/>
      <c r="DF10" s="49"/>
      <c r="DG10" s="50"/>
      <c r="DH10" s="116"/>
      <c r="DI10" s="49"/>
      <c r="DJ10" s="49"/>
      <c r="DK10" s="49"/>
      <c r="DL10" s="50"/>
      <c r="DM10" s="116"/>
      <c r="DN10" s="49"/>
      <c r="DO10" s="49"/>
      <c r="DP10" s="49"/>
      <c r="DQ10" s="50"/>
      <c r="DR10" s="116"/>
      <c r="DS10" s="49"/>
      <c r="DT10" s="49"/>
      <c r="DU10" s="49"/>
      <c r="DV10" s="50"/>
      <c r="DW10" s="113" t="s">
        <v>0</v>
      </c>
      <c r="DX10" s="47"/>
      <c r="DY10" s="47"/>
      <c r="DZ10" s="47"/>
      <c r="EA10" s="349"/>
      <c r="EB10" s="116"/>
      <c r="EC10" s="49"/>
      <c r="ED10" s="49"/>
      <c r="EE10" s="49"/>
      <c r="EF10" s="50"/>
      <c r="EG10" s="116"/>
      <c r="EH10" s="49"/>
      <c r="EI10" s="49"/>
      <c r="EJ10" s="49"/>
      <c r="EK10" s="50"/>
      <c r="EL10" s="116"/>
      <c r="EM10" s="49"/>
      <c r="EN10" s="49"/>
      <c r="EO10" s="49"/>
      <c r="EP10" s="50"/>
      <c r="EQ10" s="116"/>
      <c r="ER10" s="49"/>
      <c r="ES10" s="49"/>
      <c r="ET10" s="49"/>
      <c r="EU10" s="50"/>
      <c r="EV10" s="113" t="s">
        <v>0</v>
      </c>
      <c r="EW10" s="75" t="s">
        <v>0</v>
      </c>
      <c r="EX10" s="76"/>
      <c r="EY10" s="76"/>
      <c r="EZ10" s="114"/>
    </row>
    <row r="11" spans="1:156" ht="12.75">
      <c r="A11" s="84"/>
      <c r="B11" s="115"/>
      <c r="C11" s="52"/>
      <c r="D11" s="52"/>
      <c r="E11" s="52"/>
      <c r="F11" s="53"/>
      <c r="G11" s="115"/>
      <c r="H11" s="52"/>
      <c r="I11" s="52"/>
      <c r="J11" s="52"/>
      <c r="K11" s="53"/>
      <c r="L11" s="115"/>
      <c r="M11" s="52"/>
      <c r="N11" s="52"/>
      <c r="O11" s="52"/>
      <c r="P11" s="53"/>
      <c r="Q11" s="115"/>
      <c r="R11" s="52"/>
      <c r="S11" s="52"/>
      <c r="T11" s="52"/>
      <c r="U11" s="53"/>
      <c r="V11" s="116"/>
      <c r="W11" s="49"/>
      <c r="X11" s="49"/>
      <c r="Y11" s="49"/>
      <c r="Z11" s="50"/>
      <c r="AA11" s="116"/>
      <c r="AB11" s="49"/>
      <c r="AC11" s="49"/>
      <c r="AD11" s="49"/>
      <c r="AE11" s="50"/>
      <c r="AF11" s="116"/>
      <c r="AG11" s="49"/>
      <c r="AH11" s="49"/>
      <c r="AI11" s="49"/>
      <c r="AJ11" s="50"/>
      <c r="AK11" s="116"/>
      <c r="AL11" s="49"/>
      <c r="AM11" s="49"/>
      <c r="AN11" s="49"/>
      <c r="AO11" s="50"/>
      <c r="AP11" s="115"/>
      <c r="AQ11" s="52"/>
      <c r="AR11" s="52"/>
      <c r="AS11" s="52"/>
      <c r="AT11" s="53"/>
      <c r="AU11" s="116"/>
      <c r="AV11" s="49"/>
      <c r="AW11" s="49"/>
      <c r="AX11" s="49"/>
      <c r="AY11" s="50"/>
      <c r="AZ11" s="116"/>
      <c r="BA11" s="49"/>
      <c r="BB11" s="49"/>
      <c r="BC11" s="49"/>
      <c r="BD11" s="50"/>
      <c r="BE11" s="115"/>
      <c r="BF11" s="52"/>
      <c r="BG11" s="52"/>
      <c r="BH11" s="52"/>
      <c r="BI11" s="53"/>
      <c r="BJ11" s="115"/>
      <c r="BK11" s="52"/>
      <c r="BL11" s="52"/>
      <c r="BM11" s="52"/>
      <c r="BN11" s="52"/>
      <c r="BO11" s="116"/>
      <c r="BP11" s="49"/>
      <c r="BQ11" s="49"/>
      <c r="BR11" s="49"/>
      <c r="BS11" s="50"/>
      <c r="BT11" s="113" t="s">
        <v>0</v>
      </c>
      <c r="BU11" s="47"/>
      <c r="BV11" s="47"/>
      <c r="BW11" s="47"/>
      <c r="BX11" s="349"/>
      <c r="BY11" s="115"/>
      <c r="BZ11" s="52"/>
      <c r="CA11" s="52"/>
      <c r="CB11" s="52"/>
      <c r="CC11" s="53"/>
      <c r="CD11" s="115"/>
      <c r="CE11" s="52"/>
      <c r="CF11" s="52"/>
      <c r="CG11" s="52"/>
      <c r="CH11" s="53"/>
      <c r="CI11" s="115"/>
      <c r="CJ11" s="52"/>
      <c r="CK11" s="52"/>
      <c r="CL11" s="52"/>
      <c r="CM11" s="53"/>
      <c r="CN11" s="116"/>
      <c r="CO11" s="49"/>
      <c r="CP11" s="49"/>
      <c r="CQ11" s="49"/>
      <c r="CR11" s="50"/>
      <c r="CS11" s="115"/>
      <c r="CT11" s="52"/>
      <c r="CU11" s="52"/>
      <c r="CV11" s="52"/>
      <c r="CW11" s="53"/>
      <c r="CX11" s="115"/>
      <c r="CY11" s="52"/>
      <c r="CZ11" s="52"/>
      <c r="DA11" s="52"/>
      <c r="DB11" s="53"/>
      <c r="DC11" s="115"/>
      <c r="DD11" s="52"/>
      <c r="DE11" s="52"/>
      <c r="DF11" s="52"/>
      <c r="DG11" s="53"/>
      <c r="DH11" s="116"/>
      <c r="DI11" s="49"/>
      <c r="DJ11" s="49"/>
      <c r="DK11" s="49"/>
      <c r="DL11" s="50"/>
      <c r="DM11" s="116"/>
      <c r="DN11" s="49"/>
      <c r="DO11" s="49"/>
      <c r="DP11" s="49"/>
      <c r="DQ11" s="50"/>
      <c r="DR11" s="113" t="s">
        <v>0</v>
      </c>
      <c r="DS11" s="47"/>
      <c r="DT11" s="47"/>
      <c r="DU11" s="47"/>
      <c r="DV11" s="349"/>
      <c r="DW11" s="115"/>
      <c r="DX11" s="52"/>
      <c r="DY11" s="52"/>
      <c r="DZ11" s="52"/>
      <c r="EA11" s="53"/>
      <c r="EB11" s="115"/>
      <c r="EC11" s="52"/>
      <c r="ED11" s="52"/>
      <c r="EE11" s="52"/>
      <c r="EF11" s="53"/>
      <c r="EG11" s="115"/>
      <c r="EH11" s="52"/>
      <c r="EI11" s="52"/>
      <c r="EJ11" s="52"/>
      <c r="EK11" s="53"/>
      <c r="EL11" s="113" t="s">
        <v>0</v>
      </c>
      <c r="EM11" s="47"/>
      <c r="EN11" s="47"/>
      <c r="EO11" s="47"/>
      <c r="EP11" s="349"/>
      <c r="EQ11" s="116"/>
      <c r="ER11" s="49"/>
      <c r="ES11" s="49"/>
      <c r="ET11" s="49"/>
      <c r="EU11" s="50"/>
      <c r="EV11" s="115"/>
      <c r="EW11" s="76"/>
      <c r="EX11" s="76"/>
      <c r="EY11" s="76"/>
      <c r="EZ11" s="114"/>
    </row>
    <row r="12" spans="1:156" ht="12.75">
      <c r="A12" s="84"/>
      <c r="B12" s="115"/>
      <c r="C12" s="52"/>
      <c r="D12" s="52"/>
      <c r="E12" s="52"/>
      <c r="F12" s="53"/>
      <c r="G12" s="115"/>
      <c r="H12" s="52"/>
      <c r="I12" s="52"/>
      <c r="J12" s="52"/>
      <c r="K12" s="53"/>
      <c r="L12" s="115"/>
      <c r="M12" s="52"/>
      <c r="N12" s="52"/>
      <c r="O12" s="52"/>
      <c r="P12" s="53"/>
      <c r="Q12" s="115"/>
      <c r="R12" s="52"/>
      <c r="S12" s="52"/>
      <c r="T12" s="52"/>
      <c r="U12" s="53"/>
      <c r="V12" s="115"/>
      <c r="W12" s="52"/>
      <c r="X12" s="52"/>
      <c r="Y12" s="52"/>
      <c r="Z12" s="53"/>
      <c r="AA12" s="115"/>
      <c r="AB12" s="52"/>
      <c r="AC12" s="52"/>
      <c r="AD12" s="52"/>
      <c r="AE12" s="53"/>
      <c r="AF12" s="115"/>
      <c r="AG12" s="52"/>
      <c r="AH12" s="52"/>
      <c r="AI12" s="52"/>
      <c r="AJ12" s="53"/>
      <c r="AK12" s="116"/>
      <c r="AL12" s="49"/>
      <c r="AM12" s="49"/>
      <c r="AN12" s="49"/>
      <c r="AO12" s="50"/>
      <c r="AP12" s="115"/>
      <c r="AQ12" s="52"/>
      <c r="AR12" s="52"/>
      <c r="AS12" s="52"/>
      <c r="AT12" s="53"/>
      <c r="AU12" s="115"/>
      <c r="AV12" s="52"/>
      <c r="AW12" s="52"/>
      <c r="AX12" s="52"/>
      <c r="AY12" s="53"/>
      <c r="AZ12" s="115"/>
      <c r="BA12" s="52"/>
      <c r="BB12" s="52"/>
      <c r="BC12" s="52"/>
      <c r="BD12" s="53"/>
      <c r="BE12" s="115"/>
      <c r="BF12" s="52"/>
      <c r="BG12" s="52"/>
      <c r="BH12" s="52"/>
      <c r="BI12" s="53"/>
      <c r="BJ12" s="115"/>
      <c r="BK12" s="52"/>
      <c r="BL12" s="52"/>
      <c r="BM12" s="52"/>
      <c r="BN12" s="52"/>
      <c r="BO12" s="115"/>
      <c r="BP12" s="52"/>
      <c r="BQ12" s="52"/>
      <c r="BR12" s="52"/>
      <c r="BS12" s="53"/>
      <c r="BT12" s="115"/>
      <c r="BU12" s="52"/>
      <c r="BV12" s="52"/>
      <c r="BW12" s="52"/>
      <c r="BX12" s="53"/>
      <c r="BY12" s="115"/>
      <c r="BZ12" s="52"/>
      <c r="CA12" s="52"/>
      <c r="CB12" s="52"/>
      <c r="CC12" s="53"/>
      <c r="CD12" s="115"/>
      <c r="CE12" s="52"/>
      <c r="CF12" s="52"/>
      <c r="CG12" s="52"/>
      <c r="CH12" s="53"/>
      <c r="CI12" s="115"/>
      <c r="CJ12" s="52"/>
      <c r="CK12" s="52"/>
      <c r="CL12" s="52"/>
      <c r="CM12" s="53"/>
      <c r="CN12" s="115"/>
      <c r="CO12" s="52"/>
      <c r="CP12" s="52"/>
      <c r="CQ12" s="52"/>
      <c r="CR12" s="53"/>
      <c r="CS12" s="115"/>
      <c r="CT12" s="52"/>
      <c r="CU12" s="52"/>
      <c r="CV12" s="52"/>
      <c r="CW12" s="53"/>
      <c r="CX12" s="115"/>
      <c r="CY12" s="52"/>
      <c r="CZ12" s="52"/>
      <c r="DA12" s="52"/>
      <c r="DB12" s="53"/>
      <c r="DC12" s="115"/>
      <c r="DD12" s="52"/>
      <c r="DE12" s="52"/>
      <c r="DF12" s="52"/>
      <c r="DG12" s="53"/>
      <c r="DH12" s="115"/>
      <c r="DI12" s="52"/>
      <c r="DJ12" s="52"/>
      <c r="DK12" s="52"/>
      <c r="DL12" s="53"/>
      <c r="DM12" s="115"/>
      <c r="DN12" s="52"/>
      <c r="DO12" s="52"/>
      <c r="DP12" s="52"/>
      <c r="DQ12" s="53"/>
      <c r="DR12" s="115"/>
      <c r="DS12" s="52"/>
      <c r="DT12" s="52"/>
      <c r="DU12" s="52"/>
      <c r="DV12" s="53"/>
      <c r="DW12" s="115"/>
      <c r="DX12" s="52"/>
      <c r="DY12" s="52"/>
      <c r="DZ12" s="52"/>
      <c r="EA12" s="53"/>
      <c r="EB12" s="115"/>
      <c r="EC12" s="52"/>
      <c r="ED12" s="52"/>
      <c r="EE12" s="52"/>
      <c r="EF12" s="53"/>
      <c r="EG12" s="115"/>
      <c r="EH12" s="52"/>
      <c r="EI12" s="52"/>
      <c r="EJ12" s="52"/>
      <c r="EK12" s="53"/>
      <c r="EL12" s="115"/>
      <c r="EM12" s="52"/>
      <c r="EN12" s="52"/>
      <c r="EO12" s="52"/>
      <c r="EP12" s="53"/>
      <c r="EQ12" s="115"/>
      <c r="ER12" s="52"/>
      <c r="ES12" s="52"/>
      <c r="ET12" s="52"/>
      <c r="EU12" s="53"/>
      <c r="EV12" s="115"/>
      <c r="EW12" s="76"/>
      <c r="EX12" s="76"/>
      <c r="EY12" s="76"/>
      <c r="EZ12" s="114"/>
    </row>
    <row r="13" spans="1:156" ht="12.75">
      <c r="A13" s="102"/>
      <c r="B13" s="339">
        <v>2009</v>
      </c>
      <c r="C13" s="43">
        <v>2010</v>
      </c>
      <c r="D13" s="43">
        <v>2011</v>
      </c>
      <c r="E13" s="43">
        <v>2012</v>
      </c>
      <c r="F13" s="288">
        <v>2013</v>
      </c>
      <c r="G13" s="339">
        <v>2009</v>
      </c>
      <c r="H13" s="43">
        <v>2010</v>
      </c>
      <c r="I13" s="43">
        <v>2011</v>
      </c>
      <c r="J13" s="43">
        <v>2012</v>
      </c>
      <c r="K13" s="288">
        <v>2013</v>
      </c>
      <c r="L13" s="339">
        <v>2009</v>
      </c>
      <c r="M13" s="43">
        <v>2010</v>
      </c>
      <c r="N13" s="43">
        <v>2011</v>
      </c>
      <c r="O13" s="43">
        <v>2012</v>
      </c>
      <c r="P13" s="288">
        <v>2013</v>
      </c>
      <c r="Q13" s="339">
        <v>2009</v>
      </c>
      <c r="R13" s="43">
        <v>2010</v>
      </c>
      <c r="S13" s="43">
        <v>2011</v>
      </c>
      <c r="T13" s="43">
        <v>2012</v>
      </c>
      <c r="U13" s="288">
        <v>2013</v>
      </c>
      <c r="V13" s="339">
        <v>2009</v>
      </c>
      <c r="W13" s="43">
        <v>2010</v>
      </c>
      <c r="X13" s="43">
        <v>2011</v>
      </c>
      <c r="Y13" s="43">
        <v>2012</v>
      </c>
      <c r="Z13" s="288">
        <v>2013</v>
      </c>
      <c r="AA13" s="339">
        <v>2009</v>
      </c>
      <c r="AB13" s="43">
        <v>2010</v>
      </c>
      <c r="AC13" s="43">
        <v>2011</v>
      </c>
      <c r="AD13" s="43">
        <v>2012</v>
      </c>
      <c r="AE13" s="288">
        <v>2013</v>
      </c>
      <c r="AF13" s="339">
        <v>2009</v>
      </c>
      <c r="AG13" s="43">
        <v>2010</v>
      </c>
      <c r="AH13" s="43">
        <v>2011</v>
      </c>
      <c r="AI13" s="43">
        <v>2012</v>
      </c>
      <c r="AJ13" s="288">
        <v>2013</v>
      </c>
      <c r="AK13" s="339">
        <v>2009</v>
      </c>
      <c r="AL13" s="43">
        <v>2010</v>
      </c>
      <c r="AM13" s="43">
        <v>2011</v>
      </c>
      <c r="AN13" s="43">
        <v>2012</v>
      </c>
      <c r="AO13" s="288">
        <v>2013</v>
      </c>
      <c r="AP13" s="339">
        <v>2009</v>
      </c>
      <c r="AQ13" s="43">
        <v>2010</v>
      </c>
      <c r="AR13" s="43">
        <v>2011</v>
      </c>
      <c r="AS13" s="72">
        <v>2012</v>
      </c>
      <c r="AT13" s="124">
        <v>2013</v>
      </c>
      <c r="AU13" s="339">
        <v>2009</v>
      </c>
      <c r="AV13" s="43">
        <v>2010</v>
      </c>
      <c r="AW13" s="43">
        <v>2011</v>
      </c>
      <c r="AX13" s="43">
        <v>2012</v>
      </c>
      <c r="AY13" s="288">
        <v>2013</v>
      </c>
      <c r="AZ13" s="339">
        <v>2009</v>
      </c>
      <c r="BA13" s="43">
        <v>2010</v>
      </c>
      <c r="BB13" s="43">
        <v>2011</v>
      </c>
      <c r="BC13" s="43">
        <v>2012</v>
      </c>
      <c r="BD13" s="288">
        <v>2013</v>
      </c>
      <c r="BE13" s="339">
        <v>2009</v>
      </c>
      <c r="BF13" s="43">
        <v>2010</v>
      </c>
      <c r="BG13" s="43">
        <v>2011</v>
      </c>
      <c r="BH13" s="43">
        <v>2012</v>
      </c>
      <c r="BI13" s="288">
        <v>2013</v>
      </c>
      <c r="BJ13" s="339">
        <v>2009</v>
      </c>
      <c r="BK13" s="43">
        <v>2010</v>
      </c>
      <c r="BL13" s="43">
        <v>2011</v>
      </c>
      <c r="BM13" s="43">
        <v>2012</v>
      </c>
      <c r="BN13" s="43">
        <v>2013</v>
      </c>
      <c r="BO13" s="339">
        <v>2009</v>
      </c>
      <c r="BP13" s="43">
        <v>2010</v>
      </c>
      <c r="BQ13" s="43">
        <v>2011</v>
      </c>
      <c r="BR13" s="43">
        <v>2012</v>
      </c>
      <c r="BS13" s="288">
        <v>2013</v>
      </c>
      <c r="BT13" s="339">
        <v>2009</v>
      </c>
      <c r="BU13" s="43">
        <v>2010</v>
      </c>
      <c r="BV13" s="43">
        <v>2011</v>
      </c>
      <c r="BW13" s="43">
        <v>2012</v>
      </c>
      <c r="BX13" s="288">
        <v>2013</v>
      </c>
      <c r="BY13" s="339">
        <v>2009</v>
      </c>
      <c r="BZ13" s="43">
        <v>2010</v>
      </c>
      <c r="CA13" s="43">
        <v>2011</v>
      </c>
      <c r="CB13" s="43">
        <v>2012</v>
      </c>
      <c r="CC13" s="288">
        <v>2013</v>
      </c>
      <c r="CD13" s="339">
        <v>2009</v>
      </c>
      <c r="CE13" s="43">
        <v>2010</v>
      </c>
      <c r="CF13" s="43">
        <v>2011</v>
      </c>
      <c r="CG13" s="43">
        <v>2012</v>
      </c>
      <c r="CH13" s="288">
        <v>2013</v>
      </c>
      <c r="CI13" s="339">
        <v>2009</v>
      </c>
      <c r="CJ13" s="43">
        <v>2010</v>
      </c>
      <c r="CK13" s="43">
        <v>2011</v>
      </c>
      <c r="CL13" s="43">
        <v>2012</v>
      </c>
      <c r="CM13" s="288">
        <v>2013</v>
      </c>
      <c r="CN13" s="339">
        <v>2009</v>
      </c>
      <c r="CO13" s="43">
        <v>2010</v>
      </c>
      <c r="CP13" s="43">
        <v>2011</v>
      </c>
      <c r="CQ13" s="43">
        <v>2012</v>
      </c>
      <c r="CR13" s="288">
        <v>2013</v>
      </c>
      <c r="CS13" s="339">
        <v>2009</v>
      </c>
      <c r="CT13" s="43">
        <v>2010</v>
      </c>
      <c r="CU13" s="43">
        <v>2011</v>
      </c>
      <c r="CV13" s="43">
        <v>2012</v>
      </c>
      <c r="CW13" s="288">
        <v>2013</v>
      </c>
      <c r="CX13" s="339">
        <v>2009</v>
      </c>
      <c r="CY13" s="43">
        <v>2010</v>
      </c>
      <c r="CZ13" s="43">
        <v>2011</v>
      </c>
      <c r="DA13" s="43">
        <v>2012</v>
      </c>
      <c r="DB13" s="288">
        <v>2013</v>
      </c>
      <c r="DC13" s="339">
        <v>2009</v>
      </c>
      <c r="DD13" s="43">
        <v>2010</v>
      </c>
      <c r="DE13" s="43">
        <v>2011</v>
      </c>
      <c r="DF13" s="43">
        <v>2012</v>
      </c>
      <c r="DG13" s="288">
        <v>2013</v>
      </c>
      <c r="DH13" s="339">
        <v>2009</v>
      </c>
      <c r="DI13" s="43">
        <v>2010</v>
      </c>
      <c r="DJ13" s="43">
        <v>2011</v>
      </c>
      <c r="DK13" s="43">
        <v>2012</v>
      </c>
      <c r="DL13" s="288">
        <v>2013</v>
      </c>
      <c r="DM13" s="339">
        <v>2009</v>
      </c>
      <c r="DN13" s="43">
        <v>2010</v>
      </c>
      <c r="DO13" s="43">
        <v>2011</v>
      </c>
      <c r="DP13" s="43">
        <v>2012</v>
      </c>
      <c r="DQ13" s="288">
        <v>2013</v>
      </c>
      <c r="DR13" s="339">
        <v>2009</v>
      </c>
      <c r="DS13" s="43">
        <v>2010</v>
      </c>
      <c r="DT13" s="43">
        <v>2011</v>
      </c>
      <c r="DU13" s="43">
        <v>2012</v>
      </c>
      <c r="DV13" s="288">
        <v>2013</v>
      </c>
      <c r="DW13" s="339">
        <v>2009</v>
      </c>
      <c r="DX13" s="43">
        <v>2010</v>
      </c>
      <c r="DY13" s="43">
        <v>2011</v>
      </c>
      <c r="DZ13" s="43">
        <v>2012</v>
      </c>
      <c r="EA13" s="288">
        <v>2013</v>
      </c>
      <c r="EB13" s="339">
        <v>2009</v>
      </c>
      <c r="EC13" s="43">
        <v>2010</v>
      </c>
      <c r="ED13" s="43">
        <v>2011</v>
      </c>
      <c r="EE13" s="43">
        <v>2012</v>
      </c>
      <c r="EF13" s="288">
        <v>2013</v>
      </c>
      <c r="EG13" s="339">
        <v>2009</v>
      </c>
      <c r="EH13" s="43">
        <v>2010</v>
      </c>
      <c r="EI13" s="43">
        <v>2011</v>
      </c>
      <c r="EJ13" s="43">
        <v>2012</v>
      </c>
      <c r="EK13" s="288">
        <v>2013</v>
      </c>
      <c r="EL13" s="339">
        <v>2009</v>
      </c>
      <c r="EM13" s="43">
        <v>2010</v>
      </c>
      <c r="EN13" s="43">
        <v>2011</v>
      </c>
      <c r="EO13" s="43">
        <v>2012</v>
      </c>
      <c r="EP13" s="288">
        <v>2013</v>
      </c>
      <c r="EQ13" s="339">
        <v>2009</v>
      </c>
      <c r="ER13" s="43">
        <v>2010</v>
      </c>
      <c r="ES13" s="43">
        <v>2011</v>
      </c>
      <c r="ET13" s="43">
        <v>2012</v>
      </c>
      <c r="EU13" s="288">
        <v>2013</v>
      </c>
      <c r="EV13" s="339">
        <v>2009</v>
      </c>
      <c r="EW13" s="43">
        <v>2010</v>
      </c>
      <c r="EX13" s="43">
        <v>2011</v>
      </c>
      <c r="EY13" s="43">
        <v>2012</v>
      </c>
      <c r="EZ13" s="288">
        <v>2013</v>
      </c>
    </row>
    <row r="14" spans="1:157" ht="12.75">
      <c r="A14" s="107">
        <v>1</v>
      </c>
      <c r="B14" s="358">
        <v>2</v>
      </c>
      <c r="C14" s="74">
        <v>3</v>
      </c>
      <c r="D14" s="74">
        <v>4</v>
      </c>
      <c r="E14" s="74">
        <v>5</v>
      </c>
      <c r="F14" s="50">
        <v>6</v>
      </c>
      <c r="G14" s="358">
        <v>7</v>
      </c>
      <c r="H14" s="74">
        <v>8</v>
      </c>
      <c r="I14" s="74">
        <v>9</v>
      </c>
      <c r="J14" s="74">
        <v>10</v>
      </c>
      <c r="K14" s="359">
        <v>11</v>
      </c>
      <c r="L14" s="358">
        <v>12</v>
      </c>
      <c r="M14" s="74">
        <v>13</v>
      </c>
      <c r="N14" s="74">
        <v>14</v>
      </c>
      <c r="O14" s="74">
        <v>15</v>
      </c>
      <c r="P14" s="50">
        <v>16</v>
      </c>
      <c r="Q14" s="358">
        <v>17</v>
      </c>
      <c r="R14" s="74">
        <v>18</v>
      </c>
      <c r="S14" s="74">
        <v>19</v>
      </c>
      <c r="T14" s="74">
        <v>20</v>
      </c>
      <c r="U14" s="50">
        <v>21</v>
      </c>
      <c r="V14" s="358">
        <v>22</v>
      </c>
      <c r="W14" s="74">
        <v>23</v>
      </c>
      <c r="X14" s="74">
        <v>24</v>
      </c>
      <c r="Y14" s="74">
        <v>25</v>
      </c>
      <c r="Z14" s="50">
        <v>26</v>
      </c>
      <c r="AA14" s="116">
        <v>27</v>
      </c>
      <c r="AB14" s="49">
        <v>28</v>
      </c>
      <c r="AC14" s="74">
        <v>29</v>
      </c>
      <c r="AD14" s="49">
        <v>30</v>
      </c>
      <c r="AE14" s="50">
        <v>31</v>
      </c>
      <c r="AF14" s="116">
        <v>32</v>
      </c>
      <c r="AG14" s="49">
        <v>33</v>
      </c>
      <c r="AH14" s="49">
        <v>34</v>
      </c>
      <c r="AI14" s="49">
        <v>35</v>
      </c>
      <c r="AJ14" s="50">
        <v>36</v>
      </c>
      <c r="AK14" s="116">
        <v>37</v>
      </c>
      <c r="AL14" s="49">
        <v>38</v>
      </c>
      <c r="AM14" s="49">
        <v>39</v>
      </c>
      <c r="AN14" s="49">
        <v>40</v>
      </c>
      <c r="AO14" s="50">
        <v>41</v>
      </c>
      <c r="AP14" s="116">
        <v>42</v>
      </c>
      <c r="AQ14" s="49">
        <v>43</v>
      </c>
      <c r="AR14" s="49">
        <v>44</v>
      </c>
      <c r="AS14" s="49">
        <v>45</v>
      </c>
      <c r="AT14" s="50">
        <v>46</v>
      </c>
      <c r="AU14" s="116">
        <v>47</v>
      </c>
      <c r="AV14" s="49">
        <v>48</v>
      </c>
      <c r="AW14" s="49">
        <v>49</v>
      </c>
      <c r="AX14" s="49">
        <v>50</v>
      </c>
      <c r="AY14" s="50">
        <v>51</v>
      </c>
      <c r="AZ14" s="116">
        <v>52</v>
      </c>
      <c r="BA14" s="49">
        <v>53</v>
      </c>
      <c r="BB14" s="49">
        <v>54</v>
      </c>
      <c r="BC14" s="49">
        <v>55</v>
      </c>
      <c r="BD14" s="50">
        <v>56</v>
      </c>
      <c r="BE14" s="116">
        <v>57</v>
      </c>
      <c r="BF14" s="49">
        <v>58</v>
      </c>
      <c r="BG14" s="49">
        <v>59</v>
      </c>
      <c r="BH14" s="49">
        <v>60</v>
      </c>
      <c r="BI14" s="50">
        <v>61</v>
      </c>
      <c r="BJ14" s="116">
        <v>62</v>
      </c>
      <c r="BK14" s="49">
        <v>63</v>
      </c>
      <c r="BL14" s="49">
        <v>64</v>
      </c>
      <c r="BM14" s="49">
        <v>65</v>
      </c>
      <c r="BN14" s="49">
        <v>66</v>
      </c>
      <c r="BO14" s="116">
        <v>67</v>
      </c>
      <c r="BP14" s="49">
        <v>68</v>
      </c>
      <c r="BQ14" s="49">
        <v>69</v>
      </c>
      <c r="BR14" s="49">
        <v>70</v>
      </c>
      <c r="BS14" s="50">
        <v>71</v>
      </c>
      <c r="BT14" s="116">
        <v>72</v>
      </c>
      <c r="BU14" s="49">
        <v>73</v>
      </c>
      <c r="BV14" s="49">
        <v>74</v>
      </c>
      <c r="BW14" s="49">
        <v>75</v>
      </c>
      <c r="BX14" s="50">
        <v>76</v>
      </c>
      <c r="BY14" s="116">
        <v>77</v>
      </c>
      <c r="BZ14" s="49">
        <v>78</v>
      </c>
      <c r="CA14" s="49">
        <v>79</v>
      </c>
      <c r="CB14" s="49">
        <v>80</v>
      </c>
      <c r="CC14" s="50">
        <v>81</v>
      </c>
      <c r="CD14" s="116">
        <v>82</v>
      </c>
      <c r="CE14" s="49">
        <v>83</v>
      </c>
      <c r="CF14" s="49">
        <v>84</v>
      </c>
      <c r="CG14" s="49">
        <v>85</v>
      </c>
      <c r="CH14" s="50">
        <v>86</v>
      </c>
      <c r="CI14" s="116">
        <v>87</v>
      </c>
      <c r="CJ14" s="49">
        <v>88</v>
      </c>
      <c r="CK14" s="49">
        <v>89</v>
      </c>
      <c r="CL14" s="49">
        <v>90</v>
      </c>
      <c r="CM14" s="50">
        <v>91</v>
      </c>
      <c r="CN14" s="116">
        <v>92</v>
      </c>
      <c r="CO14" s="49">
        <v>93</v>
      </c>
      <c r="CP14" s="49">
        <v>94</v>
      </c>
      <c r="CQ14" s="49">
        <v>95</v>
      </c>
      <c r="CR14" s="50">
        <v>96</v>
      </c>
      <c r="CS14" s="116">
        <v>97</v>
      </c>
      <c r="CT14" s="49">
        <v>98</v>
      </c>
      <c r="CU14" s="49">
        <v>99</v>
      </c>
      <c r="CV14" s="49">
        <v>100</v>
      </c>
      <c r="CW14" s="50">
        <v>101</v>
      </c>
      <c r="CX14" s="116">
        <v>102</v>
      </c>
      <c r="CY14" s="49">
        <v>103</v>
      </c>
      <c r="CZ14" s="49">
        <v>104</v>
      </c>
      <c r="DA14" s="49">
        <v>105</v>
      </c>
      <c r="DB14" s="50">
        <v>106</v>
      </c>
      <c r="DC14" s="116">
        <v>107</v>
      </c>
      <c r="DD14" s="49">
        <v>108</v>
      </c>
      <c r="DE14" s="49">
        <v>109</v>
      </c>
      <c r="DF14" s="49">
        <v>110</v>
      </c>
      <c r="DG14" s="50">
        <v>111</v>
      </c>
      <c r="DH14" s="116">
        <v>112</v>
      </c>
      <c r="DI14" s="49">
        <v>113</v>
      </c>
      <c r="DJ14" s="49">
        <v>114</v>
      </c>
      <c r="DK14" s="49">
        <v>115</v>
      </c>
      <c r="DL14" s="50">
        <v>116</v>
      </c>
      <c r="DM14" s="116">
        <v>117</v>
      </c>
      <c r="DN14" s="49">
        <v>118</v>
      </c>
      <c r="DO14" s="49">
        <v>119</v>
      </c>
      <c r="DP14" s="49">
        <v>120</v>
      </c>
      <c r="DQ14" s="50">
        <v>121</v>
      </c>
      <c r="DR14" s="116">
        <v>122</v>
      </c>
      <c r="DS14" s="49">
        <v>123</v>
      </c>
      <c r="DT14" s="49">
        <v>124</v>
      </c>
      <c r="DU14" s="49">
        <v>125</v>
      </c>
      <c r="DV14" s="50">
        <v>126</v>
      </c>
      <c r="DW14" s="116">
        <v>127</v>
      </c>
      <c r="DX14" s="49">
        <v>128</v>
      </c>
      <c r="DY14" s="49">
        <v>129</v>
      </c>
      <c r="DZ14" s="49">
        <v>130</v>
      </c>
      <c r="EA14" s="50">
        <v>131</v>
      </c>
      <c r="EB14" s="116">
        <v>132</v>
      </c>
      <c r="EC14" s="49">
        <v>133</v>
      </c>
      <c r="ED14" s="49">
        <v>134</v>
      </c>
      <c r="EE14" s="49">
        <v>135</v>
      </c>
      <c r="EF14" s="50">
        <v>136</v>
      </c>
      <c r="EG14" s="116">
        <v>137</v>
      </c>
      <c r="EH14" s="49">
        <v>138</v>
      </c>
      <c r="EI14" s="49">
        <v>139</v>
      </c>
      <c r="EJ14" s="49">
        <v>140</v>
      </c>
      <c r="EK14" s="50">
        <v>141</v>
      </c>
      <c r="EL14" s="116">
        <v>142</v>
      </c>
      <c r="EM14" s="49">
        <v>143</v>
      </c>
      <c r="EN14" s="49">
        <v>144</v>
      </c>
      <c r="EO14" s="49">
        <v>145</v>
      </c>
      <c r="EP14" s="50">
        <v>146</v>
      </c>
      <c r="EQ14" s="116">
        <v>147</v>
      </c>
      <c r="ER14" s="49">
        <v>148</v>
      </c>
      <c r="ES14" s="49">
        <v>149</v>
      </c>
      <c r="ET14" s="49">
        <v>150</v>
      </c>
      <c r="EU14" s="50">
        <v>151</v>
      </c>
      <c r="EV14" s="116">
        <v>152</v>
      </c>
      <c r="EW14" s="49">
        <v>153</v>
      </c>
      <c r="EX14" s="49">
        <v>154</v>
      </c>
      <c r="EY14" s="49">
        <v>155</v>
      </c>
      <c r="EZ14" s="50">
        <v>156</v>
      </c>
      <c r="FA14" s="51"/>
    </row>
    <row r="15" spans="1:156" ht="12.75">
      <c r="A15" s="104"/>
      <c r="B15" s="340"/>
      <c r="C15" s="76"/>
      <c r="D15" s="76"/>
      <c r="E15" s="76"/>
      <c r="F15" s="114"/>
      <c r="G15" s="340"/>
      <c r="H15" s="76"/>
      <c r="I15" s="76"/>
      <c r="J15" s="76"/>
      <c r="K15" s="114"/>
      <c r="L15" s="340"/>
      <c r="M15" s="76"/>
      <c r="N15" s="76"/>
      <c r="O15" s="76"/>
      <c r="P15" s="114"/>
      <c r="Q15" s="340"/>
      <c r="R15" s="76"/>
      <c r="S15" s="76"/>
      <c r="T15" s="76"/>
      <c r="U15" s="114"/>
      <c r="V15" s="340"/>
      <c r="W15" s="76"/>
      <c r="X15" s="76"/>
      <c r="Y15" s="76"/>
      <c r="Z15" s="114"/>
      <c r="AA15" s="340"/>
      <c r="AB15" s="76"/>
      <c r="AC15" s="76"/>
      <c r="AD15" s="76"/>
      <c r="AE15" s="114"/>
      <c r="AF15" s="340" t="s">
        <v>0</v>
      </c>
      <c r="AG15" s="76"/>
      <c r="AH15" s="76"/>
      <c r="AI15" s="76"/>
      <c r="AJ15" s="114"/>
      <c r="AK15" s="340"/>
      <c r="AL15" s="76"/>
      <c r="AM15" s="76"/>
      <c r="AN15" s="76"/>
      <c r="AO15" s="114"/>
      <c r="AP15" s="340"/>
      <c r="AQ15" s="76"/>
      <c r="AR15" s="76"/>
      <c r="AS15" s="76"/>
      <c r="AT15" s="114"/>
      <c r="AU15" s="340"/>
      <c r="AV15" s="76"/>
      <c r="AW15" s="76"/>
      <c r="AX15" s="76"/>
      <c r="AY15" s="114"/>
      <c r="AZ15" s="340"/>
      <c r="BA15" s="76"/>
      <c r="BB15" s="76"/>
      <c r="BC15" s="76"/>
      <c r="BD15" s="114"/>
      <c r="BE15" s="354"/>
      <c r="BF15" s="137"/>
      <c r="BG15" s="137"/>
      <c r="BH15" s="137"/>
      <c r="BI15" s="138"/>
      <c r="BJ15" s="340"/>
      <c r="BK15" s="76"/>
      <c r="BL15" s="76"/>
      <c r="BM15" s="76"/>
      <c r="BN15" s="76"/>
      <c r="BO15" s="340"/>
      <c r="BP15" s="76"/>
      <c r="BQ15" s="76"/>
      <c r="BR15" s="76"/>
      <c r="BS15" s="114"/>
      <c r="BT15" s="340"/>
      <c r="BU15" s="76"/>
      <c r="BV15" s="76"/>
      <c r="BW15" s="76"/>
      <c r="BX15" s="114"/>
      <c r="BY15" s="340"/>
      <c r="BZ15" s="76"/>
      <c r="CA15" s="76"/>
      <c r="CB15" s="76"/>
      <c r="CC15" s="114"/>
      <c r="CD15" s="340"/>
      <c r="CE15" s="76"/>
      <c r="CF15" s="76"/>
      <c r="CG15" s="76"/>
      <c r="CH15" s="114"/>
      <c r="CI15" s="340"/>
      <c r="CJ15" s="76"/>
      <c r="CK15" s="76"/>
      <c r="CL15" s="76"/>
      <c r="CM15" s="114"/>
      <c r="CN15" s="340"/>
      <c r="CO15" s="76"/>
      <c r="CP15" s="76"/>
      <c r="CQ15" s="76"/>
      <c r="CR15" s="114"/>
      <c r="CS15" s="340"/>
      <c r="CT15" s="76"/>
      <c r="CU15" s="76"/>
      <c r="CV15" s="76"/>
      <c r="CW15" s="114"/>
      <c r="CX15" s="340"/>
      <c r="CY15" s="76"/>
      <c r="CZ15" s="76"/>
      <c r="DA15" s="76"/>
      <c r="DB15" s="114"/>
      <c r="DC15" s="340"/>
      <c r="DD15" s="76"/>
      <c r="DE15" s="76"/>
      <c r="DF15" s="76"/>
      <c r="DG15" s="114"/>
      <c r="DH15" s="340"/>
      <c r="DI15" s="76"/>
      <c r="DJ15" s="76"/>
      <c r="DK15" s="76"/>
      <c r="DL15" s="114"/>
      <c r="DM15" s="340"/>
      <c r="DN15" s="76"/>
      <c r="DO15" s="76"/>
      <c r="DP15" s="76"/>
      <c r="DQ15" s="114"/>
      <c r="DR15" s="340"/>
      <c r="DS15" s="76"/>
      <c r="DT15" s="76"/>
      <c r="DU15" s="76"/>
      <c r="DV15" s="114"/>
      <c r="DW15" s="340"/>
      <c r="DX15" s="76"/>
      <c r="DY15" s="76"/>
      <c r="DZ15" s="76"/>
      <c r="EA15" s="114"/>
      <c r="EB15" s="340"/>
      <c r="EC15" s="76"/>
      <c r="ED15" s="76"/>
      <c r="EE15" s="76"/>
      <c r="EF15" s="114"/>
      <c r="EG15" s="340"/>
      <c r="EH15" s="76"/>
      <c r="EI15" s="76"/>
      <c r="EJ15" s="76"/>
      <c r="EK15" s="114"/>
      <c r="EL15" s="340"/>
      <c r="EM15" s="76"/>
      <c r="EN15" s="76"/>
      <c r="EO15" s="76"/>
      <c r="EP15" s="114"/>
      <c r="EQ15" s="340"/>
      <c r="ER15" s="76"/>
      <c r="ES15" s="76"/>
      <c r="ET15" s="76"/>
      <c r="EU15" s="114"/>
      <c r="EV15" s="340"/>
      <c r="EW15" s="75" t="s">
        <v>0</v>
      </c>
      <c r="EX15" s="76"/>
      <c r="EY15" s="76"/>
      <c r="EZ15" s="114"/>
    </row>
    <row r="16" spans="1:156" ht="12.75">
      <c r="A16" s="47" t="s">
        <v>63</v>
      </c>
      <c r="B16" s="350"/>
      <c r="C16" s="139"/>
      <c r="D16" s="139"/>
      <c r="E16" s="139"/>
      <c r="F16" s="351"/>
      <c r="G16" s="105"/>
      <c r="H16" s="61"/>
      <c r="I16" s="61"/>
      <c r="J16" s="61"/>
      <c r="K16" s="351"/>
      <c r="L16" s="105"/>
      <c r="M16" s="61"/>
      <c r="N16" s="61"/>
      <c r="O16" s="61"/>
      <c r="P16" s="345"/>
      <c r="Q16" s="105"/>
      <c r="R16" s="61"/>
      <c r="S16" s="61"/>
      <c r="T16" s="61"/>
      <c r="U16" s="345"/>
      <c r="V16" s="105"/>
      <c r="W16" s="61"/>
      <c r="X16" s="61"/>
      <c r="Y16" s="61"/>
      <c r="Z16" s="345"/>
      <c r="AA16" s="105"/>
      <c r="AB16" s="61"/>
      <c r="AC16" s="61"/>
      <c r="AD16" s="61"/>
      <c r="AE16" s="345"/>
      <c r="AF16" s="350"/>
      <c r="AG16" s="139"/>
      <c r="AH16" s="139"/>
      <c r="AI16" s="139"/>
      <c r="AJ16" s="351"/>
      <c r="AK16" s="356"/>
      <c r="AL16" s="59"/>
      <c r="AM16" s="59"/>
      <c r="AN16" s="59"/>
      <c r="AO16" s="357"/>
      <c r="AP16" s="350"/>
      <c r="AQ16" s="139"/>
      <c r="AR16" s="139"/>
      <c r="AS16" s="139"/>
      <c r="AT16" s="351"/>
      <c r="AU16" s="350"/>
      <c r="AV16" s="139"/>
      <c r="AW16" s="139"/>
      <c r="AX16" s="139"/>
      <c r="AY16" s="351"/>
      <c r="AZ16" s="350"/>
      <c r="BA16" s="139"/>
      <c r="BB16" s="139"/>
      <c r="BC16" s="139"/>
      <c r="BD16" s="351"/>
      <c r="BE16" s="355"/>
      <c r="BF16" s="65"/>
      <c r="BG16" s="65"/>
      <c r="BH16" s="65"/>
      <c r="BI16" s="64"/>
      <c r="BJ16" s="350"/>
      <c r="BK16" s="139"/>
      <c r="BL16" s="139"/>
      <c r="BM16" s="139"/>
      <c r="BN16" s="139"/>
      <c r="BO16" s="350"/>
      <c r="BP16" s="139"/>
      <c r="BQ16" s="139"/>
      <c r="BR16" s="139"/>
      <c r="BS16" s="351"/>
      <c r="BT16" s="105"/>
      <c r="BU16" s="61"/>
      <c r="BV16" s="61"/>
      <c r="BW16" s="61"/>
      <c r="BX16" s="345"/>
      <c r="BY16" s="352"/>
      <c r="BZ16" s="60"/>
      <c r="CA16" s="60"/>
      <c r="CB16" s="60"/>
      <c r="CC16" s="342"/>
      <c r="CD16" s="105"/>
      <c r="CE16" s="61"/>
      <c r="CF16" s="61"/>
      <c r="CG16" s="61"/>
      <c r="CH16" s="345"/>
      <c r="CI16" s="105"/>
      <c r="CJ16" s="61"/>
      <c r="CK16" s="61"/>
      <c r="CL16" s="61"/>
      <c r="CM16" s="345"/>
      <c r="CN16" s="350"/>
      <c r="CO16" s="139"/>
      <c r="CP16" s="139"/>
      <c r="CQ16" s="139"/>
      <c r="CR16" s="351"/>
      <c r="CS16" s="105" t="s">
        <v>0</v>
      </c>
      <c r="CT16" s="61"/>
      <c r="CU16" s="61"/>
      <c r="CV16" s="61"/>
      <c r="CW16" s="345"/>
      <c r="CX16" s="350"/>
      <c r="CY16" s="139"/>
      <c r="CZ16" s="139"/>
      <c r="DA16" s="139"/>
      <c r="DB16" s="351"/>
      <c r="DC16" s="350"/>
      <c r="DD16" s="139"/>
      <c r="DE16" s="139"/>
      <c r="DF16" s="139"/>
      <c r="DG16" s="351"/>
      <c r="DH16" s="347"/>
      <c r="DI16" s="140"/>
      <c r="DJ16" s="140"/>
      <c r="DK16" s="140"/>
      <c r="DL16" s="348"/>
      <c r="DM16" s="347"/>
      <c r="DN16" s="140"/>
      <c r="DO16" s="140"/>
      <c r="DP16" s="140"/>
      <c r="DQ16" s="348"/>
      <c r="DR16" s="347"/>
      <c r="DS16" s="140"/>
      <c r="DT16" s="140"/>
      <c r="DU16" s="140"/>
      <c r="DV16" s="348"/>
      <c r="DW16" s="347"/>
      <c r="DX16" s="140"/>
      <c r="DY16" s="140"/>
      <c r="DZ16" s="140"/>
      <c r="EA16" s="348"/>
      <c r="EB16" s="347"/>
      <c r="EC16" s="140"/>
      <c r="ED16" s="140"/>
      <c r="EE16" s="140"/>
      <c r="EF16" s="348"/>
      <c r="EG16" s="347"/>
      <c r="EH16" s="140"/>
      <c r="EI16" s="140"/>
      <c r="EJ16" s="140"/>
      <c r="EK16" s="348"/>
      <c r="EL16" s="347"/>
      <c r="EM16" s="140"/>
      <c r="EN16" s="140"/>
      <c r="EO16" s="140"/>
      <c r="EP16" s="348"/>
      <c r="EQ16" s="347"/>
      <c r="ER16" s="140"/>
      <c r="ES16" s="140"/>
      <c r="ET16" s="140"/>
      <c r="EU16" s="348"/>
      <c r="EV16" s="341"/>
      <c r="EW16" s="60"/>
      <c r="EX16" s="60"/>
      <c r="EY16" s="60"/>
      <c r="EZ16" s="342"/>
    </row>
    <row r="17" spans="1:156" ht="12.75">
      <c r="A17" s="75" t="s">
        <v>64</v>
      </c>
      <c r="B17" s="360" t="s">
        <v>157</v>
      </c>
      <c r="C17" s="67">
        <v>0</v>
      </c>
      <c r="D17" s="85">
        <v>1</v>
      </c>
      <c r="E17" s="67">
        <v>0</v>
      </c>
      <c r="F17" s="344">
        <v>0</v>
      </c>
      <c r="G17" s="343">
        <v>121</v>
      </c>
      <c r="H17" s="67">
        <v>107</v>
      </c>
      <c r="I17" s="67">
        <v>77</v>
      </c>
      <c r="J17" s="67">
        <v>82</v>
      </c>
      <c r="K17" s="344">
        <v>118</v>
      </c>
      <c r="L17" s="343">
        <v>262</v>
      </c>
      <c r="M17" s="67">
        <v>197</v>
      </c>
      <c r="N17" s="67">
        <v>91</v>
      </c>
      <c r="O17" s="67">
        <v>221</v>
      </c>
      <c r="P17" s="344">
        <v>418</v>
      </c>
      <c r="Q17" s="343">
        <v>75</v>
      </c>
      <c r="R17" s="67">
        <v>35</v>
      </c>
      <c r="S17" s="67">
        <v>3</v>
      </c>
      <c r="T17" s="67">
        <v>25</v>
      </c>
      <c r="U17" s="344">
        <v>45</v>
      </c>
      <c r="V17" s="343" t="s">
        <v>157</v>
      </c>
      <c r="W17" s="67">
        <v>15</v>
      </c>
      <c r="X17" s="67">
        <v>7</v>
      </c>
      <c r="Y17" s="67">
        <v>2</v>
      </c>
      <c r="Z17" s="344">
        <v>2</v>
      </c>
      <c r="AA17" s="343" t="s">
        <v>157</v>
      </c>
      <c r="AB17" s="67">
        <v>24</v>
      </c>
      <c r="AC17" s="67">
        <v>8</v>
      </c>
      <c r="AD17" s="67">
        <v>12</v>
      </c>
      <c r="AE17" s="344">
        <v>8</v>
      </c>
      <c r="AF17" s="343">
        <v>11</v>
      </c>
      <c r="AG17" s="67">
        <v>35</v>
      </c>
      <c r="AH17" s="67">
        <v>7</v>
      </c>
      <c r="AI17" s="67">
        <v>6</v>
      </c>
      <c r="AJ17" s="344">
        <v>1</v>
      </c>
      <c r="AK17" s="343">
        <v>14</v>
      </c>
      <c r="AL17" s="67">
        <v>8</v>
      </c>
      <c r="AM17" s="67">
        <v>11</v>
      </c>
      <c r="AN17" s="67">
        <v>2</v>
      </c>
      <c r="AO17" s="344">
        <v>1</v>
      </c>
      <c r="AP17" s="343" t="s">
        <v>157</v>
      </c>
      <c r="AQ17" s="67">
        <v>0</v>
      </c>
      <c r="AR17" s="67">
        <v>0</v>
      </c>
      <c r="AS17" s="67">
        <v>0</v>
      </c>
      <c r="AT17" s="344">
        <v>0</v>
      </c>
      <c r="AU17" s="343">
        <v>5</v>
      </c>
      <c r="AV17" s="67">
        <v>2</v>
      </c>
      <c r="AW17" s="67">
        <v>2</v>
      </c>
      <c r="AX17" s="67">
        <v>2</v>
      </c>
      <c r="AY17" s="344">
        <v>0</v>
      </c>
      <c r="AZ17" s="343">
        <v>1117</v>
      </c>
      <c r="BA17" s="67">
        <v>1953</v>
      </c>
      <c r="BB17" s="67">
        <v>245</v>
      </c>
      <c r="BC17" s="67">
        <v>654</v>
      </c>
      <c r="BD17" s="344">
        <v>542</v>
      </c>
      <c r="BE17" s="343">
        <v>1605</v>
      </c>
      <c r="BF17" s="67">
        <f>SUM(C17,H17,M17,R17,W17,AB17,AG17,AL17,AQ17,AV17,BA17)</f>
        <v>2376</v>
      </c>
      <c r="BG17" s="67">
        <f aca="true" t="shared" si="0" ref="BG17:BI53">SUM(D17,I17,N17,S17,X17,AC17,AH17,AM17,AR17,AW17,BB17)</f>
        <v>452</v>
      </c>
      <c r="BH17" s="67">
        <f t="shared" si="0"/>
        <v>1006</v>
      </c>
      <c r="BI17" s="344">
        <f t="shared" si="0"/>
        <v>1135</v>
      </c>
      <c r="BJ17" s="343">
        <v>5</v>
      </c>
      <c r="BK17" s="67">
        <v>3</v>
      </c>
      <c r="BL17" s="67">
        <v>0</v>
      </c>
      <c r="BM17" s="67">
        <v>0</v>
      </c>
      <c r="BN17" s="67">
        <v>2</v>
      </c>
      <c r="BO17" s="343">
        <v>182</v>
      </c>
      <c r="BP17" s="67">
        <v>251</v>
      </c>
      <c r="BQ17" s="67">
        <v>407</v>
      </c>
      <c r="BR17" s="67">
        <v>245</v>
      </c>
      <c r="BS17" s="344">
        <v>334</v>
      </c>
      <c r="BT17" s="343">
        <v>2277</v>
      </c>
      <c r="BU17" s="67">
        <v>2518</v>
      </c>
      <c r="BV17" s="67">
        <v>2855</v>
      </c>
      <c r="BW17" s="67">
        <v>2105</v>
      </c>
      <c r="BX17" s="344">
        <v>2791</v>
      </c>
      <c r="BY17" s="343">
        <v>1348</v>
      </c>
      <c r="BZ17" s="67">
        <v>1182</v>
      </c>
      <c r="CA17" s="67">
        <v>970</v>
      </c>
      <c r="CB17" s="67">
        <v>880</v>
      </c>
      <c r="CC17" s="344">
        <v>1008</v>
      </c>
      <c r="CD17" s="343">
        <v>106</v>
      </c>
      <c r="CE17" s="67">
        <v>88</v>
      </c>
      <c r="CF17" s="67">
        <v>95</v>
      </c>
      <c r="CG17" s="67">
        <v>84</v>
      </c>
      <c r="CH17" s="344">
        <v>48</v>
      </c>
      <c r="CI17" s="343">
        <v>1273</v>
      </c>
      <c r="CJ17" s="67">
        <v>1226</v>
      </c>
      <c r="CK17" s="67">
        <v>1251</v>
      </c>
      <c r="CL17" s="67">
        <v>1224</v>
      </c>
      <c r="CM17" s="344">
        <v>1456</v>
      </c>
      <c r="CN17" s="343">
        <v>31</v>
      </c>
      <c r="CO17" s="67">
        <v>51</v>
      </c>
      <c r="CP17" s="67">
        <v>36</v>
      </c>
      <c r="CQ17" s="67">
        <v>51</v>
      </c>
      <c r="CR17" s="344">
        <v>56</v>
      </c>
      <c r="CS17" s="343">
        <v>1670</v>
      </c>
      <c r="CT17" s="67">
        <v>1818</v>
      </c>
      <c r="CU17" s="67">
        <v>2065</v>
      </c>
      <c r="CV17" s="67">
        <v>1396</v>
      </c>
      <c r="CW17" s="344">
        <v>1770</v>
      </c>
      <c r="CX17" s="343">
        <v>11</v>
      </c>
      <c r="CY17" s="67">
        <v>24</v>
      </c>
      <c r="CZ17" s="67">
        <v>4</v>
      </c>
      <c r="DA17" s="67">
        <v>14</v>
      </c>
      <c r="DB17" s="344">
        <v>15</v>
      </c>
      <c r="DC17" s="343">
        <v>844</v>
      </c>
      <c r="DD17" s="67">
        <v>962</v>
      </c>
      <c r="DE17" s="67">
        <v>866</v>
      </c>
      <c r="DF17" s="67">
        <v>891</v>
      </c>
      <c r="DG17" s="344">
        <v>862</v>
      </c>
      <c r="DH17" s="343">
        <v>28</v>
      </c>
      <c r="DI17" s="67">
        <v>87</v>
      </c>
      <c r="DJ17" s="67">
        <v>29</v>
      </c>
      <c r="DK17" s="67">
        <v>41</v>
      </c>
      <c r="DL17" s="344">
        <v>38</v>
      </c>
      <c r="DM17" s="343">
        <v>12</v>
      </c>
      <c r="DN17" s="67">
        <v>23</v>
      </c>
      <c r="DO17" s="67">
        <v>10</v>
      </c>
      <c r="DP17" s="67">
        <v>19</v>
      </c>
      <c r="DQ17" s="344">
        <v>13</v>
      </c>
      <c r="DR17" s="343">
        <v>2115</v>
      </c>
      <c r="DS17" s="67">
        <v>2366</v>
      </c>
      <c r="DT17" s="67">
        <v>2719</v>
      </c>
      <c r="DU17" s="67">
        <v>2139</v>
      </c>
      <c r="DV17" s="344">
        <v>2425</v>
      </c>
      <c r="DW17" s="343">
        <v>4</v>
      </c>
      <c r="DX17" s="67">
        <v>3</v>
      </c>
      <c r="DY17" s="67">
        <v>186</v>
      </c>
      <c r="DZ17" s="67">
        <v>0</v>
      </c>
      <c r="EA17" s="344">
        <v>141</v>
      </c>
      <c r="EB17" s="343">
        <v>11</v>
      </c>
      <c r="EC17" s="67">
        <v>14</v>
      </c>
      <c r="ED17" s="67">
        <v>12</v>
      </c>
      <c r="EE17" s="67">
        <v>4</v>
      </c>
      <c r="EF17" s="344">
        <v>51</v>
      </c>
      <c r="EG17" s="343">
        <v>15922</v>
      </c>
      <c r="EH17" s="67">
        <v>17230</v>
      </c>
      <c r="EI17" s="67">
        <v>17206</v>
      </c>
      <c r="EJ17" s="67">
        <v>17669</v>
      </c>
      <c r="EK17" s="344">
        <v>17408</v>
      </c>
      <c r="EL17" s="343">
        <v>1136</v>
      </c>
      <c r="EM17" s="67">
        <v>834</v>
      </c>
      <c r="EN17" s="67">
        <v>816</v>
      </c>
      <c r="EO17" s="67">
        <v>1207</v>
      </c>
      <c r="EP17" s="344">
        <v>1277</v>
      </c>
      <c r="EQ17" s="343">
        <v>980</v>
      </c>
      <c r="ER17" s="67">
        <v>476</v>
      </c>
      <c r="ES17" s="67">
        <v>315</v>
      </c>
      <c r="ET17" s="67">
        <v>877</v>
      </c>
      <c r="EU17" s="344">
        <v>398</v>
      </c>
      <c r="EV17" s="343">
        <v>27955</v>
      </c>
      <c r="EW17" s="67">
        <f>SUM(BK17,BP17,BU17,BZ17,CE17,CJ17,CO17,CT17,CY17,DD17,DI17,DN17,DS17,DX17,EC17,EH17,EM17,ER17)</f>
        <v>29156</v>
      </c>
      <c r="EX17" s="67">
        <f aca="true" t="shared" si="1" ref="EX17:EZ53">SUM(BL17,BQ17,BV17,CA17,CF17,CK17,CP17,CU17,CZ17,DE17,DJ17,DO17,DT17,DY17,ED17,EI17,EN17,ES17)</f>
        <v>29842</v>
      </c>
      <c r="EY17" s="67">
        <f t="shared" si="1"/>
        <v>28846</v>
      </c>
      <c r="EZ17" s="344">
        <f t="shared" si="1"/>
        <v>30093</v>
      </c>
    </row>
    <row r="18" spans="1:156" ht="12.75">
      <c r="A18" s="75" t="s">
        <v>65</v>
      </c>
      <c r="B18" s="361" t="s">
        <v>157</v>
      </c>
      <c r="C18" s="61">
        <v>1</v>
      </c>
      <c r="D18" s="80">
        <v>3</v>
      </c>
      <c r="E18" s="61">
        <v>0</v>
      </c>
      <c r="F18" s="345">
        <v>0</v>
      </c>
      <c r="G18" s="105">
        <v>1</v>
      </c>
      <c r="H18" s="61">
        <v>0</v>
      </c>
      <c r="I18" s="61">
        <v>0</v>
      </c>
      <c r="J18" s="61">
        <v>0</v>
      </c>
      <c r="K18" s="345">
        <v>2</v>
      </c>
      <c r="L18" s="105">
        <v>5</v>
      </c>
      <c r="M18" s="61">
        <v>1</v>
      </c>
      <c r="N18" s="61">
        <v>0</v>
      </c>
      <c r="O18" s="61">
        <v>0</v>
      </c>
      <c r="P18" s="345">
        <v>0</v>
      </c>
      <c r="Q18" s="105">
        <v>8</v>
      </c>
      <c r="R18" s="61">
        <v>0</v>
      </c>
      <c r="S18" s="61">
        <v>0</v>
      </c>
      <c r="T18" s="61">
        <v>8</v>
      </c>
      <c r="U18" s="345">
        <v>0</v>
      </c>
      <c r="V18" s="105" t="s">
        <v>157</v>
      </c>
      <c r="W18" s="61">
        <v>1</v>
      </c>
      <c r="X18" s="61">
        <v>1</v>
      </c>
      <c r="Y18" s="61">
        <v>1</v>
      </c>
      <c r="Z18" s="345">
        <v>2</v>
      </c>
      <c r="AA18" s="105" t="s">
        <v>157</v>
      </c>
      <c r="AB18" s="61">
        <v>0</v>
      </c>
      <c r="AC18" s="61">
        <v>0</v>
      </c>
      <c r="AD18" s="61">
        <v>0</v>
      </c>
      <c r="AE18" s="345">
        <v>0</v>
      </c>
      <c r="AF18" s="105" t="s">
        <v>157</v>
      </c>
      <c r="AG18" s="61">
        <v>0</v>
      </c>
      <c r="AH18" s="61">
        <v>0</v>
      </c>
      <c r="AI18" s="61">
        <v>0</v>
      </c>
      <c r="AJ18" s="345">
        <v>0</v>
      </c>
      <c r="AK18" s="105">
        <v>20</v>
      </c>
      <c r="AL18" s="61">
        <v>28</v>
      </c>
      <c r="AM18" s="61">
        <v>13</v>
      </c>
      <c r="AN18" s="61">
        <v>12</v>
      </c>
      <c r="AO18" s="345">
        <v>13</v>
      </c>
      <c r="AP18" s="105" t="s">
        <v>157</v>
      </c>
      <c r="AQ18" s="61">
        <v>1</v>
      </c>
      <c r="AR18" s="61">
        <v>0</v>
      </c>
      <c r="AS18" s="61">
        <v>0</v>
      </c>
      <c r="AT18" s="345">
        <v>0</v>
      </c>
      <c r="AU18" s="105" t="s">
        <v>157</v>
      </c>
      <c r="AV18" s="61">
        <v>0</v>
      </c>
      <c r="AW18" s="61">
        <v>2</v>
      </c>
      <c r="AX18" s="61">
        <v>0</v>
      </c>
      <c r="AY18" s="345">
        <v>0</v>
      </c>
      <c r="AZ18" s="105">
        <v>119</v>
      </c>
      <c r="BA18" s="61">
        <v>96</v>
      </c>
      <c r="BB18" s="61">
        <v>87</v>
      </c>
      <c r="BC18" s="61">
        <v>70</v>
      </c>
      <c r="BD18" s="345">
        <v>102</v>
      </c>
      <c r="BE18" s="105">
        <v>153</v>
      </c>
      <c r="BF18" s="61">
        <f aca="true" t="shared" si="2" ref="BF18:BF53">SUM(C18,H18,M18,R18,W18,AB18,AG18,AL18,AQ18,AV18,BA18)</f>
        <v>128</v>
      </c>
      <c r="BG18" s="61">
        <f t="shared" si="0"/>
        <v>106</v>
      </c>
      <c r="BH18" s="61">
        <f t="shared" si="0"/>
        <v>91</v>
      </c>
      <c r="BI18" s="345">
        <f t="shared" si="0"/>
        <v>119</v>
      </c>
      <c r="BJ18" s="105" t="s">
        <v>157</v>
      </c>
      <c r="BK18" s="61">
        <v>0</v>
      </c>
      <c r="BL18" s="61">
        <v>0</v>
      </c>
      <c r="BM18" s="61">
        <v>0</v>
      </c>
      <c r="BN18" s="61">
        <v>0</v>
      </c>
      <c r="BO18" s="105">
        <v>2</v>
      </c>
      <c r="BP18" s="61">
        <v>20</v>
      </c>
      <c r="BQ18" s="61">
        <v>23</v>
      </c>
      <c r="BR18" s="61">
        <v>12</v>
      </c>
      <c r="BS18" s="345">
        <v>10</v>
      </c>
      <c r="BT18" s="105">
        <v>18</v>
      </c>
      <c r="BU18" s="61">
        <v>26</v>
      </c>
      <c r="BV18" s="61">
        <v>18</v>
      </c>
      <c r="BW18" s="61">
        <v>24</v>
      </c>
      <c r="BX18" s="345">
        <v>46</v>
      </c>
      <c r="BY18" s="105">
        <v>3</v>
      </c>
      <c r="BZ18" s="61">
        <v>2</v>
      </c>
      <c r="CA18" s="61">
        <v>8</v>
      </c>
      <c r="CB18" s="61">
        <v>9</v>
      </c>
      <c r="CC18" s="345">
        <v>3</v>
      </c>
      <c r="CD18" s="105">
        <v>2</v>
      </c>
      <c r="CE18" s="61">
        <v>1</v>
      </c>
      <c r="CF18" s="61">
        <v>0</v>
      </c>
      <c r="CG18" s="61">
        <v>0</v>
      </c>
      <c r="CH18" s="345">
        <v>1</v>
      </c>
      <c r="CI18" s="105">
        <v>21</v>
      </c>
      <c r="CJ18" s="61">
        <v>20</v>
      </c>
      <c r="CK18" s="61">
        <v>24</v>
      </c>
      <c r="CL18" s="61">
        <v>20</v>
      </c>
      <c r="CM18" s="345">
        <v>24</v>
      </c>
      <c r="CN18" s="105">
        <v>1</v>
      </c>
      <c r="CO18" s="61">
        <v>0</v>
      </c>
      <c r="CP18" s="61">
        <v>1</v>
      </c>
      <c r="CQ18" s="61">
        <v>0</v>
      </c>
      <c r="CR18" s="345">
        <v>0</v>
      </c>
      <c r="CS18" s="105">
        <v>8</v>
      </c>
      <c r="CT18" s="61">
        <v>6</v>
      </c>
      <c r="CU18" s="61">
        <v>13</v>
      </c>
      <c r="CV18" s="61">
        <v>17</v>
      </c>
      <c r="CW18" s="345">
        <v>11</v>
      </c>
      <c r="CX18" s="105">
        <v>4</v>
      </c>
      <c r="CY18" s="61">
        <v>2</v>
      </c>
      <c r="CZ18" s="61">
        <v>6</v>
      </c>
      <c r="DA18" s="61">
        <v>1</v>
      </c>
      <c r="DB18" s="345">
        <v>3</v>
      </c>
      <c r="DC18" s="105">
        <v>17</v>
      </c>
      <c r="DD18" s="61">
        <v>13</v>
      </c>
      <c r="DE18" s="61">
        <v>11</v>
      </c>
      <c r="DF18" s="61">
        <v>21</v>
      </c>
      <c r="DG18" s="345">
        <v>17</v>
      </c>
      <c r="DH18" s="105">
        <v>6</v>
      </c>
      <c r="DI18" s="61">
        <v>4</v>
      </c>
      <c r="DJ18" s="61">
        <v>3</v>
      </c>
      <c r="DK18" s="61">
        <v>0</v>
      </c>
      <c r="DL18" s="345">
        <v>14</v>
      </c>
      <c r="DM18" s="105" t="s">
        <v>157</v>
      </c>
      <c r="DN18" s="61">
        <v>0</v>
      </c>
      <c r="DO18" s="61">
        <v>0</v>
      </c>
      <c r="DP18" s="61">
        <v>0</v>
      </c>
      <c r="DQ18" s="345">
        <v>0</v>
      </c>
      <c r="DR18" s="105">
        <v>27</v>
      </c>
      <c r="DS18" s="61">
        <v>42</v>
      </c>
      <c r="DT18" s="61">
        <v>16</v>
      </c>
      <c r="DU18" s="61">
        <v>22</v>
      </c>
      <c r="DV18" s="345">
        <v>25</v>
      </c>
      <c r="DW18" s="105" t="s">
        <v>157</v>
      </c>
      <c r="DX18" s="61">
        <v>0</v>
      </c>
      <c r="DY18" s="61">
        <v>0</v>
      </c>
      <c r="DZ18" s="61">
        <v>0</v>
      </c>
      <c r="EA18" s="345">
        <v>0</v>
      </c>
      <c r="EB18" s="105" t="s">
        <v>157</v>
      </c>
      <c r="EC18" s="61">
        <v>0</v>
      </c>
      <c r="ED18" s="61">
        <v>0</v>
      </c>
      <c r="EE18" s="61">
        <v>0</v>
      </c>
      <c r="EF18" s="345">
        <v>0</v>
      </c>
      <c r="EG18" s="105">
        <v>125</v>
      </c>
      <c r="EH18" s="61">
        <v>139</v>
      </c>
      <c r="EI18" s="61">
        <v>126</v>
      </c>
      <c r="EJ18" s="61">
        <v>136</v>
      </c>
      <c r="EK18" s="345">
        <v>155</v>
      </c>
      <c r="EL18" s="105">
        <v>10</v>
      </c>
      <c r="EM18" s="61">
        <v>16</v>
      </c>
      <c r="EN18" s="61">
        <v>24</v>
      </c>
      <c r="EO18" s="61">
        <v>11</v>
      </c>
      <c r="EP18" s="345">
        <v>2</v>
      </c>
      <c r="EQ18" s="105">
        <v>47</v>
      </c>
      <c r="ER18" s="61">
        <v>37</v>
      </c>
      <c r="ES18" s="61">
        <v>12</v>
      </c>
      <c r="ET18" s="61">
        <v>42</v>
      </c>
      <c r="EU18" s="345">
        <v>21</v>
      </c>
      <c r="EV18" s="105">
        <v>291</v>
      </c>
      <c r="EW18" s="61">
        <f aca="true" t="shared" si="3" ref="EW18:EW53">SUM(BK18,BP18,BU18,BZ18,CE18,CJ18,CO18,CT18,CY18,DD18,DI18,DN18,DS18,DX18,EC18,EH18,EM18,ER18)</f>
        <v>328</v>
      </c>
      <c r="EX18" s="61">
        <f t="shared" si="1"/>
        <v>285</v>
      </c>
      <c r="EY18" s="61">
        <f t="shared" si="1"/>
        <v>315</v>
      </c>
      <c r="EZ18" s="345">
        <f t="shared" si="1"/>
        <v>332</v>
      </c>
    </row>
    <row r="19" spans="1:156" ht="12.75">
      <c r="A19" s="75" t="s">
        <v>66</v>
      </c>
      <c r="B19" s="360" t="s">
        <v>157</v>
      </c>
      <c r="C19" s="67">
        <v>0</v>
      </c>
      <c r="D19" s="85">
        <v>0</v>
      </c>
      <c r="E19" s="67">
        <v>0</v>
      </c>
      <c r="F19" s="344">
        <v>0</v>
      </c>
      <c r="G19" s="343">
        <v>30</v>
      </c>
      <c r="H19" s="67">
        <v>36</v>
      </c>
      <c r="I19" s="67">
        <v>40</v>
      </c>
      <c r="J19" s="67">
        <v>30</v>
      </c>
      <c r="K19" s="344">
        <v>31</v>
      </c>
      <c r="L19" s="343" t="s">
        <v>157</v>
      </c>
      <c r="M19" s="67">
        <v>1</v>
      </c>
      <c r="N19" s="67">
        <v>1</v>
      </c>
      <c r="O19" s="67">
        <v>1</v>
      </c>
      <c r="P19" s="344">
        <v>5</v>
      </c>
      <c r="Q19" s="343">
        <v>57</v>
      </c>
      <c r="R19" s="67">
        <v>73</v>
      </c>
      <c r="S19" s="67">
        <v>61</v>
      </c>
      <c r="T19" s="67">
        <v>79</v>
      </c>
      <c r="U19" s="344">
        <v>72</v>
      </c>
      <c r="V19" s="343" t="s">
        <v>157</v>
      </c>
      <c r="W19" s="67">
        <v>8</v>
      </c>
      <c r="X19" s="67">
        <v>0</v>
      </c>
      <c r="Y19" s="67">
        <v>0</v>
      </c>
      <c r="Z19" s="344">
        <v>7</v>
      </c>
      <c r="AA19" s="343">
        <v>2</v>
      </c>
      <c r="AB19" s="67">
        <v>5</v>
      </c>
      <c r="AC19" s="67">
        <v>0</v>
      </c>
      <c r="AD19" s="67">
        <v>6</v>
      </c>
      <c r="AE19" s="344">
        <v>0</v>
      </c>
      <c r="AF19" s="343" t="s">
        <v>157</v>
      </c>
      <c r="AG19" s="67">
        <v>0</v>
      </c>
      <c r="AH19" s="67">
        <v>0</v>
      </c>
      <c r="AI19" s="67">
        <v>0</v>
      </c>
      <c r="AJ19" s="344">
        <v>0</v>
      </c>
      <c r="AK19" s="343">
        <v>17</v>
      </c>
      <c r="AL19" s="67">
        <v>12</v>
      </c>
      <c r="AM19" s="67">
        <v>14</v>
      </c>
      <c r="AN19" s="67">
        <v>11</v>
      </c>
      <c r="AO19" s="344">
        <v>2</v>
      </c>
      <c r="AP19" s="343" t="s">
        <v>157</v>
      </c>
      <c r="AQ19" s="67">
        <v>0</v>
      </c>
      <c r="AR19" s="67">
        <v>0</v>
      </c>
      <c r="AS19" s="67">
        <v>0</v>
      </c>
      <c r="AT19" s="344">
        <v>0</v>
      </c>
      <c r="AU19" s="343" t="s">
        <v>157</v>
      </c>
      <c r="AV19" s="67">
        <v>0</v>
      </c>
      <c r="AW19" s="67">
        <v>0</v>
      </c>
      <c r="AX19" s="67">
        <v>0</v>
      </c>
      <c r="AY19" s="344">
        <v>0</v>
      </c>
      <c r="AZ19" s="343">
        <v>177</v>
      </c>
      <c r="BA19" s="67">
        <v>101</v>
      </c>
      <c r="BB19" s="67">
        <v>97</v>
      </c>
      <c r="BC19" s="67">
        <v>51</v>
      </c>
      <c r="BD19" s="344">
        <v>109</v>
      </c>
      <c r="BE19" s="343">
        <v>283</v>
      </c>
      <c r="BF19" s="67">
        <f t="shared" si="2"/>
        <v>236</v>
      </c>
      <c r="BG19" s="67">
        <f t="shared" si="0"/>
        <v>213</v>
      </c>
      <c r="BH19" s="67">
        <f t="shared" si="0"/>
        <v>178</v>
      </c>
      <c r="BI19" s="344">
        <f t="shared" si="0"/>
        <v>226</v>
      </c>
      <c r="BJ19" s="343" t="s">
        <v>157</v>
      </c>
      <c r="BK19" s="67">
        <v>0</v>
      </c>
      <c r="BL19" s="67">
        <v>0</v>
      </c>
      <c r="BM19" s="67">
        <v>0</v>
      </c>
      <c r="BN19" s="67">
        <v>0</v>
      </c>
      <c r="BO19" s="343">
        <v>13</v>
      </c>
      <c r="BP19" s="67">
        <v>29</v>
      </c>
      <c r="BQ19" s="67">
        <v>33</v>
      </c>
      <c r="BR19" s="67">
        <v>12</v>
      </c>
      <c r="BS19" s="344">
        <v>24</v>
      </c>
      <c r="BT19" s="343">
        <v>305</v>
      </c>
      <c r="BU19" s="67">
        <v>505</v>
      </c>
      <c r="BV19" s="67">
        <v>368</v>
      </c>
      <c r="BW19" s="67">
        <v>463</v>
      </c>
      <c r="BX19" s="344">
        <v>467</v>
      </c>
      <c r="BY19" s="343">
        <v>51</v>
      </c>
      <c r="BZ19" s="67">
        <v>84</v>
      </c>
      <c r="CA19" s="67">
        <v>99</v>
      </c>
      <c r="CB19" s="67">
        <v>61</v>
      </c>
      <c r="CC19" s="344">
        <v>58</v>
      </c>
      <c r="CD19" s="343">
        <v>33</v>
      </c>
      <c r="CE19" s="67">
        <v>3</v>
      </c>
      <c r="CF19" s="67">
        <v>0</v>
      </c>
      <c r="CG19" s="67">
        <v>5</v>
      </c>
      <c r="CH19" s="344">
        <v>5</v>
      </c>
      <c r="CI19" s="343">
        <v>28</v>
      </c>
      <c r="CJ19" s="67">
        <v>37</v>
      </c>
      <c r="CK19" s="67">
        <v>38</v>
      </c>
      <c r="CL19" s="67">
        <v>20</v>
      </c>
      <c r="CM19" s="344">
        <v>27</v>
      </c>
      <c r="CN19" s="343">
        <v>4</v>
      </c>
      <c r="CO19" s="67">
        <v>3</v>
      </c>
      <c r="CP19" s="67">
        <v>10</v>
      </c>
      <c r="CQ19" s="67">
        <v>5</v>
      </c>
      <c r="CR19" s="344">
        <v>5</v>
      </c>
      <c r="CS19" s="343">
        <v>106</v>
      </c>
      <c r="CT19" s="67">
        <v>129</v>
      </c>
      <c r="CU19" s="67">
        <v>165</v>
      </c>
      <c r="CV19" s="67">
        <v>173</v>
      </c>
      <c r="CW19" s="344">
        <v>144</v>
      </c>
      <c r="CX19" s="343">
        <v>20</v>
      </c>
      <c r="CY19" s="67">
        <v>13</v>
      </c>
      <c r="CZ19" s="67">
        <v>19</v>
      </c>
      <c r="DA19" s="67">
        <v>10</v>
      </c>
      <c r="DB19" s="344">
        <v>14</v>
      </c>
      <c r="DC19" s="343">
        <v>35</v>
      </c>
      <c r="DD19" s="67">
        <v>58</v>
      </c>
      <c r="DE19" s="67">
        <v>57</v>
      </c>
      <c r="DF19" s="67">
        <v>48</v>
      </c>
      <c r="DG19" s="344">
        <v>59</v>
      </c>
      <c r="DH19" s="343">
        <v>78</v>
      </c>
      <c r="DI19" s="67">
        <v>108</v>
      </c>
      <c r="DJ19" s="67">
        <v>104</v>
      </c>
      <c r="DK19" s="67">
        <v>73</v>
      </c>
      <c r="DL19" s="344">
        <v>90</v>
      </c>
      <c r="DM19" s="343" t="s">
        <v>157</v>
      </c>
      <c r="DN19" s="67">
        <v>0</v>
      </c>
      <c r="DO19" s="67">
        <v>0</v>
      </c>
      <c r="DP19" s="67">
        <v>0</v>
      </c>
      <c r="DQ19" s="344">
        <v>0</v>
      </c>
      <c r="DR19" s="343">
        <v>186</v>
      </c>
      <c r="DS19" s="67">
        <v>245</v>
      </c>
      <c r="DT19" s="67">
        <v>138</v>
      </c>
      <c r="DU19" s="67">
        <v>238</v>
      </c>
      <c r="DV19" s="344">
        <v>200</v>
      </c>
      <c r="DW19" s="343" t="s">
        <v>157</v>
      </c>
      <c r="DX19" s="67">
        <v>0</v>
      </c>
      <c r="DY19" s="67">
        <v>0</v>
      </c>
      <c r="DZ19" s="67">
        <v>0</v>
      </c>
      <c r="EA19" s="344">
        <v>0</v>
      </c>
      <c r="EB19" s="343" t="s">
        <v>157</v>
      </c>
      <c r="EC19" s="67">
        <v>2</v>
      </c>
      <c r="ED19" s="67">
        <v>1</v>
      </c>
      <c r="EE19" s="67">
        <v>0</v>
      </c>
      <c r="EF19" s="344">
        <v>0</v>
      </c>
      <c r="EG19" s="343">
        <v>2499</v>
      </c>
      <c r="EH19" s="67">
        <v>2498</v>
      </c>
      <c r="EI19" s="67">
        <v>2854</v>
      </c>
      <c r="EJ19" s="67">
        <v>2821</v>
      </c>
      <c r="EK19" s="344">
        <v>2906</v>
      </c>
      <c r="EL19" s="343">
        <v>60</v>
      </c>
      <c r="EM19" s="67">
        <v>162</v>
      </c>
      <c r="EN19" s="67">
        <v>133</v>
      </c>
      <c r="EO19" s="67">
        <v>22</v>
      </c>
      <c r="EP19" s="344">
        <v>102</v>
      </c>
      <c r="EQ19" s="343">
        <v>343</v>
      </c>
      <c r="ER19" s="67">
        <v>725</v>
      </c>
      <c r="ES19" s="67">
        <v>754</v>
      </c>
      <c r="ET19" s="67">
        <v>665</v>
      </c>
      <c r="EU19" s="344">
        <v>743</v>
      </c>
      <c r="EV19" s="343">
        <v>3761</v>
      </c>
      <c r="EW19" s="67">
        <f t="shared" si="3"/>
        <v>4601</v>
      </c>
      <c r="EX19" s="67">
        <f t="shared" si="1"/>
        <v>4773</v>
      </c>
      <c r="EY19" s="67">
        <f t="shared" si="1"/>
        <v>4616</v>
      </c>
      <c r="EZ19" s="344">
        <f t="shared" si="1"/>
        <v>4844</v>
      </c>
    </row>
    <row r="20" spans="1:156" ht="12.75">
      <c r="A20" s="75" t="s">
        <v>67</v>
      </c>
      <c r="B20" s="361" t="s">
        <v>157</v>
      </c>
      <c r="C20" s="61">
        <v>0</v>
      </c>
      <c r="D20" s="80">
        <v>0</v>
      </c>
      <c r="E20" s="61">
        <v>0</v>
      </c>
      <c r="F20" s="345">
        <v>0</v>
      </c>
      <c r="G20" s="105">
        <v>81</v>
      </c>
      <c r="H20" s="61">
        <v>142</v>
      </c>
      <c r="I20" s="61">
        <v>197</v>
      </c>
      <c r="J20" s="61">
        <v>232</v>
      </c>
      <c r="K20" s="345">
        <v>273</v>
      </c>
      <c r="L20" s="105">
        <v>46</v>
      </c>
      <c r="M20" s="61">
        <v>95</v>
      </c>
      <c r="N20" s="61">
        <v>86</v>
      </c>
      <c r="O20" s="61">
        <v>166</v>
      </c>
      <c r="P20" s="345">
        <v>85</v>
      </c>
      <c r="Q20" s="105">
        <v>99</v>
      </c>
      <c r="R20" s="61">
        <v>94</v>
      </c>
      <c r="S20" s="61">
        <v>186</v>
      </c>
      <c r="T20" s="61">
        <v>55</v>
      </c>
      <c r="U20" s="345">
        <v>131</v>
      </c>
      <c r="V20" s="105">
        <v>98</v>
      </c>
      <c r="W20" s="61">
        <v>156</v>
      </c>
      <c r="X20" s="61">
        <v>174</v>
      </c>
      <c r="Y20" s="61">
        <v>171</v>
      </c>
      <c r="Z20" s="345">
        <v>180</v>
      </c>
      <c r="AA20" s="105" t="s">
        <v>157</v>
      </c>
      <c r="AB20" s="61">
        <v>26</v>
      </c>
      <c r="AC20" s="61">
        <v>22</v>
      </c>
      <c r="AD20" s="61">
        <v>5</v>
      </c>
      <c r="AE20" s="345">
        <v>1</v>
      </c>
      <c r="AF20" s="105" t="s">
        <v>157</v>
      </c>
      <c r="AG20" s="61">
        <v>0</v>
      </c>
      <c r="AH20" s="61">
        <v>0</v>
      </c>
      <c r="AI20" s="61">
        <v>1</v>
      </c>
      <c r="AJ20" s="345">
        <v>0</v>
      </c>
      <c r="AK20" s="105">
        <v>8</v>
      </c>
      <c r="AL20" s="61">
        <v>9</v>
      </c>
      <c r="AM20" s="61">
        <v>21</v>
      </c>
      <c r="AN20" s="61">
        <v>3</v>
      </c>
      <c r="AO20" s="345">
        <v>12</v>
      </c>
      <c r="AP20" s="105" t="s">
        <v>157</v>
      </c>
      <c r="AQ20" s="61">
        <v>19</v>
      </c>
      <c r="AR20" s="61">
        <v>24</v>
      </c>
      <c r="AS20" s="61">
        <v>20</v>
      </c>
      <c r="AT20" s="345">
        <v>4</v>
      </c>
      <c r="AU20" s="105">
        <v>6</v>
      </c>
      <c r="AV20" s="61">
        <v>23</v>
      </c>
      <c r="AW20" s="61">
        <v>28</v>
      </c>
      <c r="AX20" s="61">
        <v>14</v>
      </c>
      <c r="AY20" s="345">
        <v>6</v>
      </c>
      <c r="AZ20" s="105">
        <v>823</v>
      </c>
      <c r="BA20" s="61">
        <v>907</v>
      </c>
      <c r="BB20" s="61">
        <v>977</v>
      </c>
      <c r="BC20" s="61">
        <v>1246</v>
      </c>
      <c r="BD20" s="345">
        <v>951</v>
      </c>
      <c r="BE20" s="105">
        <v>1161</v>
      </c>
      <c r="BF20" s="61">
        <f t="shared" si="2"/>
        <v>1471</v>
      </c>
      <c r="BG20" s="61">
        <f t="shared" si="0"/>
        <v>1715</v>
      </c>
      <c r="BH20" s="61">
        <f t="shared" si="0"/>
        <v>1913</v>
      </c>
      <c r="BI20" s="345">
        <f t="shared" si="0"/>
        <v>1643</v>
      </c>
      <c r="BJ20" s="105" t="s">
        <v>157</v>
      </c>
      <c r="BK20" s="61">
        <v>0</v>
      </c>
      <c r="BL20" s="61">
        <v>0</v>
      </c>
      <c r="BM20" s="61">
        <v>0</v>
      </c>
      <c r="BN20" s="61">
        <v>0</v>
      </c>
      <c r="BO20" s="105">
        <v>152</v>
      </c>
      <c r="BP20" s="61">
        <v>134</v>
      </c>
      <c r="BQ20" s="61">
        <v>138</v>
      </c>
      <c r="BR20" s="61">
        <v>138</v>
      </c>
      <c r="BS20" s="345">
        <v>133</v>
      </c>
      <c r="BT20" s="105">
        <v>368</v>
      </c>
      <c r="BU20" s="61">
        <v>323</v>
      </c>
      <c r="BV20" s="61">
        <v>523</v>
      </c>
      <c r="BW20" s="61">
        <v>556</v>
      </c>
      <c r="BX20" s="345">
        <v>686</v>
      </c>
      <c r="BY20" s="105">
        <v>129</v>
      </c>
      <c r="BZ20" s="61">
        <v>160</v>
      </c>
      <c r="CA20" s="61">
        <v>213</v>
      </c>
      <c r="CB20" s="61">
        <v>234</v>
      </c>
      <c r="CC20" s="345">
        <v>224</v>
      </c>
      <c r="CD20" s="105">
        <v>25</v>
      </c>
      <c r="CE20" s="61">
        <v>8</v>
      </c>
      <c r="CF20" s="61">
        <v>30</v>
      </c>
      <c r="CG20" s="61">
        <v>15</v>
      </c>
      <c r="CH20" s="345">
        <v>26</v>
      </c>
      <c r="CI20" s="105">
        <v>108</v>
      </c>
      <c r="CJ20" s="61">
        <v>115</v>
      </c>
      <c r="CK20" s="61">
        <v>118</v>
      </c>
      <c r="CL20" s="61">
        <v>148</v>
      </c>
      <c r="CM20" s="345">
        <v>112</v>
      </c>
      <c r="CN20" s="105">
        <v>13</v>
      </c>
      <c r="CO20" s="61">
        <v>15</v>
      </c>
      <c r="CP20" s="61">
        <v>24</v>
      </c>
      <c r="CQ20" s="61">
        <v>12</v>
      </c>
      <c r="CR20" s="345">
        <v>14</v>
      </c>
      <c r="CS20" s="105">
        <v>562</v>
      </c>
      <c r="CT20" s="61">
        <v>586</v>
      </c>
      <c r="CU20" s="61">
        <v>653</v>
      </c>
      <c r="CV20" s="61">
        <v>577</v>
      </c>
      <c r="CW20" s="345">
        <v>410</v>
      </c>
      <c r="CX20" s="105">
        <v>13</v>
      </c>
      <c r="CY20" s="61">
        <v>23</v>
      </c>
      <c r="CZ20" s="61">
        <v>20</v>
      </c>
      <c r="DA20" s="61">
        <v>31</v>
      </c>
      <c r="DB20" s="345">
        <v>47</v>
      </c>
      <c r="DC20" s="105">
        <v>236</v>
      </c>
      <c r="DD20" s="61">
        <v>232</v>
      </c>
      <c r="DE20" s="61">
        <v>267</v>
      </c>
      <c r="DF20" s="61">
        <v>310</v>
      </c>
      <c r="DG20" s="345">
        <v>355</v>
      </c>
      <c r="DH20" s="105">
        <v>7</v>
      </c>
      <c r="DI20" s="61">
        <v>5</v>
      </c>
      <c r="DJ20" s="61">
        <v>8</v>
      </c>
      <c r="DK20" s="61">
        <v>5</v>
      </c>
      <c r="DL20" s="345">
        <v>46</v>
      </c>
      <c r="DM20" s="105" t="s">
        <v>157</v>
      </c>
      <c r="DN20" s="61">
        <v>2</v>
      </c>
      <c r="DO20" s="61">
        <v>0</v>
      </c>
      <c r="DP20" s="61">
        <v>1</v>
      </c>
      <c r="DQ20" s="345">
        <v>0</v>
      </c>
      <c r="DR20" s="105">
        <v>647</v>
      </c>
      <c r="DS20" s="61">
        <v>739</v>
      </c>
      <c r="DT20" s="61">
        <v>832</v>
      </c>
      <c r="DU20" s="61">
        <v>717</v>
      </c>
      <c r="DV20" s="345">
        <v>629</v>
      </c>
      <c r="DW20" s="105" t="s">
        <v>157</v>
      </c>
      <c r="DX20" s="61">
        <v>10</v>
      </c>
      <c r="DY20" s="61">
        <v>1</v>
      </c>
      <c r="DZ20" s="61">
        <v>0</v>
      </c>
      <c r="EA20" s="345">
        <v>1</v>
      </c>
      <c r="EB20" s="105">
        <v>28</v>
      </c>
      <c r="EC20" s="61">
        <v>19</v>
      </c>
      <c r="ED20" s="61">
        <v>32</v>
      </c>
      <c r="EE20" s="61">
        <v>27</v>
      </c>
      <c r="EF20" s="345">
        <v>66</v>
      </c>
      <c r="EG20" s="105">
        <v>5587</v>
      </c>
      <c r="EH20" s="61">
        <v>5950</v>
      </c>
      <c r="EI20" s="61">
        <v>6927</v>
      </c>
      <c r="EJ20" s="61">
        <v>6717</v>
      </c>
      <c r="EK20" s="345">
        <v>6800</v>
      </c>
      <c r="EL20" s="105">
        <v>304</v>
      </c>
      <c r="EM20" s="61">
        <v>340</v>
      </c>
      <c r="EN20" s="61">
        <v>217</v>
      </c>
      <c r="EO20" s="61">
        <v>529</v>
      </c>
      <c r="EP20" s="345">
        <v>348</v>
      </c>
      <c r="EQ20" s="105">
        <v>221</v>
      </c>
      <c r="ER20" s="61">
        <v>105</v>
      </c>
      <c r="ES20" s="61">
        <v>76</v>
      </c>
      <c r="ET20" s="61">
        <v>190</v>
      </c>
      <c r="EU20" s="345">
        <v>251</v>
      </c>
      <c r="EV20" s="105">
        <v>8400</v>
      </c>
      <c r="EW20" s="61">
        <f t="shared" si="3"/>
        <v>8766</v>
      </c>
      <c r="EX20" s="61">
        <f t="shared" si="1"/>
        <v>10079</v>
      </c>
      <c r="EY20" s="61">
        <f t="shared" si="1"/>
        <v>10207</v>
      </c>
      <c r="EZ20" s="345">
        <f t="shared" si="1"/>
        <v>10148</v>
      </c>
    </row>
    <row r="21" spans="1:156" ht="12.75">
      <c r="A21" s="75" t="s">
        <v>119</v>
      </c>
      <c r="B21" s="360" t="s">
        <v>157</v>
      </c>
      <c r="C21" s="67">
        <v>1</v>
      </c>
      <c r="D21" s="85">
        <v>0</v>
      </c>
      <c r="E21" s="67">
        <v>0</v>
      </c>
      <c r="F21" s="344">
        <v>4</v>
      </c>
      <c r="G21" s="343">
        <v>208</v>
      </c>
      <c r="H21" s="67">
        <v>214</v>
      </c>
      <c r="I21" s="67">
        <v>215</v>
      </c>
      <c r="J21" s="67">
        <v>166</v>
      </c>
      <c r="K21" s="344">
        <v>260</v>
      </c>
      <c r="L21" s="343">
        <v>6</v>
      </c>
      <c r="M21" s="67">
        <v>10</v>
      </c>
      <c r="N21" s="67">
        <v>3</v>
      </c>
      <c r="O21" s="67">
        <v>10</v>
      </c>
      <c r="P21" s="344">
        <v>3</v>
      </c>
      <c r="Q21" s="343">
        <v>2</v>
      </c>
      <c r="R21" s="67">
        <v>5</v>
      </c>
      <c r="S21" s="67">
        <v>11</v>
      </c>
      <c r="T21" s="67">
        <v>10</v>
      </c>
      <c r="U21" s="344">
        <v>3</v>
      </c>
      <c r="V21" s="343">
        <v>1</v>
      </c>
      <c r="W21" s="67">
        <v>3</v>
      </c>
      <c r="X21" s="67">
        <v>7</v>
      </c>
      <c r="Y21" s="67">
        <v>11</v>
      </c>
      <c r="Z21" s="344">
        <v>2</v>
      </c>
      <c r="AA21" s="343">
        <v>5</v>
      </c>
      <c r="AB21" s="67">
        <v>0</v>
      </c>
      <c r="AC21" s="67">
        <v>0</v>
      </c>
      <c r="AD21" s="67">
        <v>0</v>
      </c>
      <c r="AE21" s="344">
        <v>1</v>
      </c>
      <c r="AF21" s="343">
        <v>1</v>
      </c>
      <c r="AG21" s="67">
        <v>0</v>
      </c>
      <c r="AH21" s="67">
        <v>0</v>
      </c>
      <c r="AI21" s="67">
        <v>0</v>
      </c>
      <c r="AJ21" s="344">
        <v>1</v>
      </c>
      <c r="AK21" s="343">
        <v>2</v>
      </c>
      <c r="AL21" s="67">
        <v>9</v>
      </c>
      <c r="AM21" s="67">
        <v>5</v>
      </c>
      <c r="AN21" s="67">
        <v>0</v>
      </c>
      <c r="AO21" s="344">
        <v>1</v>
      </c>
      <c r="AP21" s="343" t="s">
        <v>157</v>
      </c>
      <c r="AQ21" s="67">
        <v>2</v>
      </c>
      <c r="AR21" s="67">
        <v>0</v>
      </c>
      <c r="AS21" s="67">
        <v>0</v>
      </c>
      <c r="AT21" s="344">
        <v>0</v>
      </c>
      <c r="AU21" s="343">
        <v>7</v>
      </c>
      <c r="AV21" s="67">
        <v>0</v>
      </c>
      <c r="AW21" s="67">
        <v>0</v>
      </c>
      <c r="AX21" s="67">
        <v>0</v>
      </c>
      <c r="AY21" s="344">
        <v>0</v>
      </c>
      <c r="AZ21" s="343">
        <v>48</v>
      </c>
      <c r="BA21" s="67">
        <v>75</v>
      </c>
      <c r="BB21" s="67">
        <v>64</v>
      </c>
      <c r="BC21" s="67">
        <v>49</v>
      </c>
      <c r="BD21" s="344">
        <v>99</v>
      </c>
      <c r="BE21" s="343">
        <v>280</v>
      </c>
      <c r="BF21" s="67">
        <f t="shared" si="2"/>
        <v>319</v>
      </c>
      <c r="BG21" s="67">
        <f t="shared" si="0"/>
        <v>305</v>
      </c>
      <c r="BH21" s="67">
        <f t="shared" si="0"/>
        <v>246</v>
      </c>
      <c r="BI21" s="344">
        <f t="shared" si="0"/>
        <v>374</v>
      </c>
      <c r="BJ21" s="343" t="s">
        <v>157</v>
      </c>
      <c r="BK21" s="67">
        <v>4</v>
      </c>
      <c r="BL21" s="67">
        <v>0</v>
      </c>
      <c r="BM21" s="67">
        <v>0</v>
      </c>
      <c r="BN21" s="67">
        <v>0</v>
      </c>
      <c r="BO21" s="343">
        <v>64</v>
      </c>
      <c r="BP21" s="67">
        <v>49</v>
      </c>
      <c r="BQ21" s="67">
        <v>94</v>
      </c>
      <c r="BR21" s="67">
        <v>80</v>
      </c>
      <c r="BS21" s="344">
        <v>88</v>
      </c>
      <c r="BT21" s="343">
        <v>1369</v>
      </c>
      <c r="BU21" s="67">
        <v>1474</v>
      </c>
      <c r="BV21" s="67">
        <v>1685</v>
      </c>
      <c r="BW21" s="67">
        <v>1581</v>
      </c>
      <c r="BX21" s="344">
        <v>1730</v>
      </c>
      <c r="BY21" s="343">
        <v>449</v>
      </c>
      <c r="BZ21" s="67">
        <v>512</v>
      </c>
      <c r="CA21" s="67">
        <v>491</v>
      </c>
      <c r="CB21" s="67">
        <v>474</v>
      </c>
      <c r="CC21" s="344">
        <v>513</v>
      </c>
      <c r="CD21" s="343">
        <v>62</v>
      </c>
      <c r="CE21" s="67">
        <v>70</v>
      </c>
      <c r="CF21" s="67">
        <v>46</v>
      </c>
      <c r="CG21" s="67">
        <v>13</v>
      </c>
      <c r="CH21" s="344">
        <v>10</v>
      </c>
      <c r="CI21" s="343">
        <v>417</v>
      </c>
      <c r="CJ21" s="67">
        <v>413</v>
      </c>
      <c r="CK21" s="67">
        <v>475</v>
      </c>
      <c r="CL21" s="67">
        <v>415</v>
      </c>
      <c r="CM21" s="344">
        <v>408</v>
      </c>
      <c r="CN21" s="343">
        <v>89</v>
      </c>
      <c r="CO21" s="67">
        <v>78</v>
      </c>
      <c r="CP21" s="67">
        <v>42</v>
      </c>
      <c r="CQ21" s="67">
        <v>42</v>
      </c>
      <c r="CR21" s="344">
        <v>40</v>
      </c>
      <c r="CS21" s="343">
        <v>837</v>
      </c>
      <c r="CT21" s="67">
        <v>924</v>
      </c>
      <c r="CU21" s="67">
        <v>993</v>
      </c>
      <c r="CV21" s="67">
        <v>909</v>
      </c>
      <c r="CW21" s="344">
        <v>1011</v>
      </c>
      <c r="CX21" s="343">
        <v>84</v>
      </c>
      <c r="CY21" s="67">
        <v>221</v>
      </c>
      <c r="CZ21" s="67">
        <v>96</v>
      </c>
      <c r="DA21" s="67">
        <v>82</v>
      </c>
      <c r="DB21" s="344">
        <v>84</v>
      </c>
      <c r="DC21" s="343">
        <v>660</v>
      </c>
      <c r="DD21" s="67">
        <v>637</v>
      </c>
      <c r="DE21" s="67">
        <v>639</v>
      </c>
      <c r="DF21" s="67">
        <v>529</v>
      </c>
      <c r="DG21" s="344">
        <v>597</v>
      </c>
      <c r="DH21" s="343">
        <v>71</v>
      </c>
      <c r="DI21" s="67">
        <v>70</v>
      </c>
      <c r="DJ21" s="67">
        <v>72</v>
      </c>
      <c r="DK21" s="67">
        <v>55</v>
      </c>
      <c r="DL21" s="344">
        <v>51</v>
      </c>
      <c r="DM21" s="343">
        <v>26</v>
      </c>
      <c r="DN21" s="67">
        <v>44</v>
      </c>
      <c r="DO21" s="67">
        <v>29</v>
      </c>
      <c r="DP21" s="67">
        <v>20</v>
      </c>
      <c r="DQ21" s="344">
        <v>11</v>
      </c>
      <c r="DR21" s="343">
        <v>1693</v>
      </c>
      <c r="DS21" s="67">
        <v>1590</v>
      </c>
      <c r="DT21" s="67">
        <v>1923</v>
      </c>
      <c r="DU21" s="67">
        <v>1647</v>
      </c>
      <c r="DV21" s="344">
        <v>1524</v>
      </c>
      <c r="DW21" s="343" t="s">
        <v>157</v>
      </c>
      <c r="DX21" s="67">
        <v>39</v>
      </c>
      <c r="DY21" s="67">
        <v>51</v>
      </c>
      <c r="DZ21" s="67">
        <v>0</v>
      </c>
      <c r="EA21" s="344">
        <v>0</v>
      </c>
      <c r="EB21" s="343">
        <v>474</v>
      </c>
      <c r="EC21" s="67">
        <v>450</v>
      </c>
      <c r="ED21" s="67">
        <v>608</v>
      </c>
      <c r="EE21" s="67">
        <v>519</v>
      </c>
      <c r="EF21" s="344">
        <v>496</v>
      </c>
      <c r="EG21" s="343">
        <v>3707</v>
      </c>
      <c r="EH21" s="67">
        <v>4068</v>
      </c>
      <c r="EI21" s="67">
        <v>4180</v>
      </c>
      <c r="EJ21" s="67">
        <v>3723</v>
      </c>
      <c r="EK21" s="344">
        <v>4097</v>
      </c>
      <c r="EL21" s="343">
        <v>1727</v>
      </c>
      <c r="EM21" s="67">
        <v>2503</v>
      </c>
      <c r="EN21" s="67">
        <v>2104</v>
      </c>
      <c r="EO21" s="67">
        <v>2062</v>
      </c>
      <c r="EP21" s="344">
        <v>2472</v>
      </c>
      <c r="EQ21" s="343">
        <v>2159</v>
      </c>
      <c r="ER21" s="67">
        <v>2057</v>
      </c>
      <c r="ES21" s="67">
        <v>1651</v>
      </c>
      <c r="ET21" s="67">
        <v>1983</v>
      </c>
      <c r="EU21" s="344">
        <v>2338</v>
      </c>
      <c r="EV21" s="343">
        <v>13888</v>
      </c>
      <c r="EW21" s="67">
        <f t="shared" si="3"/>
        <v>15203</v>
      </c>
      <c r="EX21" s="67">
        <f t="shared" si="1"/>
        <v>15179</v>
      </c>
      <c r="EY21" s="67">
        <f t="shared" si="1"/>
        <v>14134</v>
      </c>
      <c r="EZ21" s="344">
        <f t="shared" si="1"/>
        <v>15470</v>
      </c>
    </row>
    <row r="22" spans="1:156" ht="12.75">
      <c r="A22" s="75" t="s">
        <v>68</v>
      </c>
      <c r="B22" s="361" t="s">
        <v>157</v>
      </c>
      <c r="C22" s="61">
        <v>0</v>
      </c>
      <c r="D22" s="80">
        <v>0</v>
      </c>
      <c r="E22" s="61">
        <v>0</v>
      </c>
      <c r="F22" s="345">
        <v>0</v>
      </c>
      <c r="G22" s="105" t="s">
        <v>157</v>
      </c>
      <c r="H22" s="61">
        <v>0</v>
      </c>
      <c r="I22" s="61">
        <v>0</v>
      </c>
      <c r="J22" s="61">
        <v>0</v>
      </c>
      <c r="K22" s="345">
        <v>0</v>
      </c>
      <c r="L22" s="105">
        <v>0</v>
      </c>
      <c r="M22" s="61">
        <v>0</v>
      </c>
      <c r="N22" s="61">
        <v>0</v>
      </c>
      <c r="O22" s="61">
        <v>0</v>
      </c>
      <c r="P22" s="345">
        <v>0</v>
      </c>
      <c r="Q22" s="105">
        <v>3</v>
      </c>
      <c r="R22" s="61">
        <v>0</v>
      </c>
      <c r="S22" s="61">
        <v>0</v>
      </c>
      <c r="T22" s="61">
        <v>0</v>
      </c>
      <c r="U22" s="345">
        <v>0</v>
      </c>
      <c r="V22" s="105" t="s">
        <v>157</v>
      </c>
      <c r="W22" s="61">
        <v>0</v>
      </c>
      <c r="X22" s="61">
        <v>0</v>
      </c>
      <c r="Y22" s="61">
        <v>0</v>
      </c>
      <c r="Z22" s="345">
        <v>0</v>
      </c>
      <c r="AA22" s="105" t="s">
        <v>157</v>
      </c>
      <c r="AB22" s="61">
        <v>0</v>
      </c>
      <c r="AC22" s="61">
        <v>0</v>
      </c>
      <c r="AD22" s="61">
        <v>0</v>
      </c>
      <c r="AE22" s="345">
        <v>0</v>
      </c>
      <c r="AF22" s="105" t="s">
        <v>157</v>
      </c>
      <c r="AG22" s="61">
        <v>0</v>
      </c>
      <c r="AH22" s="61">
        <v>0</v>
      </c>
      <c r="AI22" s="61">
        <v>0</v>
      </c>
      <c r="AJ22" s="345">
        <v>0</v>
      </c>
      <c r="AK22" s="105" t="s">
        <v>157</v>
      </c>
      <c r="AL22" s="61">
        <v>0</v>
      </c>
      <c r="AM22" s="61">
        <v>0</v>
      </c>
      <c r="AN22" s="61">
        <v>0</v>
      </c>
      <c r="AO22" s="345">
        <v>0</v>
      </c>
      <c r="AP22" s="105" t="s">
        <v>157</v>
      </c>
      <c r="AQ22" s="61">
        <v>0</v>
      </c>
      <c r="AR22" s="61">
        <v>0</v>
      </c>
      <c r="AS22" s="61">
        <v>0</v>
      </c>
      <c r="AT22" s="345">
        <v>0</v>
      </c>
      <c r="AU22" s="105" t="s">
        <v>157</v>
      </c>
      <c r="AV22" s="61">
        <v>0</v>
      </c>
      <c r="AW22" s="61">
        <v>0</v>
      </c>
      <c r="AX22" s="61">
        <v>0</v>
      </c>
      <c r="AY22" s="345">
        <v>0</v>
      </c>
      <c r="AZ22" s="105" t="s">
        <v>157</v>
      </c>
      <c r="BA22" s="61">
        <v>0</v>
      </c>
      <c r="BB22" s="61">
        <v>242</v>
      </c>
      <c r="BC22" s="61">
        <v>222</v>
      </c>
      <c r="BD22" s="345">
        <v>254</v>
      </c>
      <c r="BE22" s="105">
        <v>3</v>
      </c>
      <c r="BF22" s="61">
        <f t="shared" si="2"/>
        <v>0</v>
      </c>
      <c r="BG22" s="61">
        <f t="shared" si="0"/>
        <v>242</v>
      </c>
      <c r="BH22" s="61">
        <f t="shared" si="0"/>
        <v>222</v>
      </c>
      <c r="BI22" s="345">
        <f t="shared" si="0"/>
        <v>254</v>
      </c>
      <c r="BJ22" s="105">
        <v>1</v>
      </c>
      <c r="BK22" s="61">
        <v>0</v>
      </c>
      <c r="BL22" s="61">
        <v>0</v>
      </c>
      <c r="BM22" s="61">
        <v>3</v>
      </c>
      <c r="BN22" s="61">
        <v>0</v>
      </c>
      <c r="BO22" s="105">
        <v>10</v>
      </c>
      <c r="BP22" s="61">
        <v>8</v>
      </c>
      <c r="BQ22" s="61">
        <v>9</v>
      </c>
      <c r="BR22" s="61">
        <v>3</v>
      </c>
      <c r="BS22" s="345">
        <v>7</v>
      </c>
      <c r="BT22" s="105">
        <v>181</v>
      </c>
      <c r="BU22" s="61">
        <v>185</v>
      </c>
      <c r="BV22" s="61">
        <v>148</v>
      </c>
      <c r="BW22" s="61">
        <v>128</v>
      </c>
      <c r="BX22" s="345">
        <v>153</v>
      </c>
      <c r="BY22" s="105">
        <v>25</v>
      </c>
      <c r="BZ22" s="61">
        <v>17</v>
      </c>
      <c r="CA22" s="61">
        <v>21</v>
      </c>
      <c r="CB22" s="61">
        <v>23</v>
      </c>
      <c r="CC22" s="345">
        <v>16</v>
      </c>
      <c r="CD22" s="105">
        <v>2</v>
      </c>
      <c r="CE22" s="61">
        <v>1</v>
      </c>
      <c r="CF22" s="61">
        <v>2</v>
      </c>
      <c r="CG22" s="61">
        <v>0</v>
      </c>
      <c r="CH22" s="345">
        <v>2</v>
      </c>
      <c r="CI22" s="105">
        <v>103</v>
      </c>
      <c r="CJ22" s="61">
        <v>120</v>
      </c>
      <c r="CK22" s="61">
        <v>113</v>
      </c>
      <c r="CL22" s="61">
        <v>115</v>
      </c>
      <c r="CM22" s="345">
        <v>115</v>
      </c>
      <c r="CN22" s="105">
        <v>5</v>
      </c>
      <c r="CO22" s="61">
        <v>7</v>
      </c>
      <c r="CP22" s="61">
        <v>3</v>
      </c>
      <c r="CQ22" s="61">
        <v>1</v>
      </c>
      <c r="CR22" s="345">
        <v>1</v>
      </c>
      <c r="CS22" s="105">
        <v>49</v>
      </c>
      <c r="CT22" s="61">
        <v>37</v>
      </c>
      <c r="CU22" s="61">
        <v>40</v>
      </c>
      <c r="CV22" s="61">
        <v>26</v>
      </c>
      <c r="CW22" s="345">
        <v>25</v>
      </c>
      <c r="CX22" s="105" t="s">
        <v>157</v>
      </c>
      <c r="CY22" s="61">
        <v>0</v>
      </c>
      <c r="CZ22" s="61">
        <v>0</v>
      </c>
      <c r="DA22" s="61">
        <v>0</v>
      </c>
      <c r="DB22" s="345">
        <v>0</v>
      </c>
      <c r="DC22" s="105">
        <v>16</v>
      </c>
      <c r="DD22" s="61">
        <v>40</v>
      </c>
      <c r="DE22" s="61">
        <v>19</v>
      </c>
      <c r="DF22" s="61">
        <v>20</v>
      </c>
      <c r="DG22" s="345">
        <v>25</v>
      </c>
      <c r="DH22" s="105" t="s">
        <v>157</v>
      </c>
      <c r="DI22" s="61">
        <v>0</v>
      </c>
      <c r="DJ22" s="61">
        <v>0</v>
      </c>
      <c r="DK22" s="61">
        <v>1</v>
      </c>
      <c r="DL22" s="345">
        <v>3</v>
      </c>
      <c r="DM22" s="105" t="s">
        <v>157</v>
      </c>
      <c r="DN22" s="61">
        <v>1</v>
      </c>
      <c r="DO22" s="61">
        <v>3</v>
      </c>
      <c r="DP22" s="61">
        <v>3</v>
      </c>
      <c r="DQ22" s="345">
        <v>0</v>
      </c>
      <c r="DR22" s="105">
        <v>7</v>
      </c>
      <c r="DS22" s="61">
        <v>15</v>
      </c>
      <c r="DT22" s="61">
        <v>11</v>
      </c>
      <c r="DU22" s="61">
        <v>11</v>
      </c>
      <c r="DV22" s="345">
        <v>6</v>
      </c>
      <c r="DW22" s="105" t="s">
        <v>157</v>
      </c>
      <c r="DX22" s="61">
        <v>0</v>
      </c>
      <c r="DY22" s="61">
        <v>0</v>
      </c>
      <c r="DZ22" s="61">
        <v>0</v>
      </c>
      <c r="EA22" s="345">
        <v>0</v>
      </c>
      <c r="EB22" s="105">
        <v>1</v>
      </c>
      <c r="EC22" s="61">
        <v>1</v>
      </c>
      <c r="ED22" s="61">
        <v>0</v>
      </c>
      <c r="EE22" s="61">
        <v>0</v>
      </c>
      <c r="EF22" s="345">
        <v>2</v>
      </c>
      <c r="EG22" s="105">
        <v>364</v>
      </c>
      <c r="EH22" s="61">
        <v>397</v>
      </c>
      <c r="EI22" s="61">
        <v>380</v>
      </c>
      <c r="EJ22" s="61">
        <v>376</v>
      </c>
      <c r="EK22" s="345">
        <v>310</v>
      </c>
      <c r="EL22" s="105">
        <v>57</v>
      </c>
      <c r="EM22" s="61">
        <v>70</v>
      </c>
      <c r="EN22" s="61">
        <v>68</v>
      </c>
      <c r="EO22" s="61">
        <v>77</v>
      </c>
      <c r="EP22" s="345">
        <v>54</v>
      </c>
      <c r="EQ22" s="105">
        <v>39</v>
      </c>
      <c r="ER22" s="61">
        <v>45</v>
      </c>
      <c r="ES22" s="61">
        <v>43</v>
      </c>
      <c r="ET22" s="61">
        <v>57</v>
      </c>
      <c r="EU22" s="345">
        <v>27</v>
      </c>
      <c r="EV22" s="105">
        <v>860</v>
      </c>
      <c r="EW22" s="61">
        <f t="shared" si="3"/>
        <v>944</v>
      </c>
      <c r="EX22" s="61">
        <f t="shared" si="1"/>
        <v>860</v>
      </c>
      <c r="EY22" s="61">
        <f t="shared" si="1"/>
        <v>844</v>
      </c>
      <c r="EZ22" s="345">
        <f t="shared" si="1"/>
        <v>746</v>
      </c>
    </row>
    <row r="23" spans="1:156" ht="12.75">
      <c r="A23" s="75" t="s">
        <v>69</v>
      </c>
      <c r="B23" s="360" t="s">
        <v>157</v>
      </c>
      <c r="C23" s="67">
        <v>0</v>
      </c>
      <c r="D23" s="85">
        <v>6</v>
      </c>
      <c r="E23" s="67">
        <v>0</v>
      </c>
      <c r="F23" s="344">
        <v>1</v>
      </c>
      <c r="G23" s="343">
        <v>57</v>
      </c>
      <c r="H23" s="67">
        <v>85</v>
      </c>
      <c r="I23" s="67">
        <v>58</v>
      </c>
      <c r="J23" s="67">
        <v>49</v>
      </c>
      <c r="K23" s="344">
        <v>64</v>
      </c>
      <c r="L23" s="343">
        <v>9</v>
      </c>
      <c r="M23" s="67">
        <v>58</v>
      </c>
      <c r="N23" s="67">
        <v>15</v>
      </c>
      <c r="O23" s="67">
        <v>17</v>
      </c>
      <c r="P23" s="344">
        <v>26</v>
      </c>
      <c r="Q23" s="343">
        <v>57</v>
      </c>
      <c r="R23" s="67">
        <v>67</v>
      </c>
      <c r="S23" s="67">
        <v>50</v>
      </c>
      <c r="T23" s="67">
        <v>37</v>
      </c>
      <c r="U23" s="344">
        <v>61</v>
      </c>
      <c r="V23" s="343">
        <v>7</v>
      </c>
      <c r="W23" s="67">
        <v>20</v>
      </c>
      <c r="X23" s="67">
        <v>15</v>
      </c>
      <c r="Y23" s="67">
        <v>23</v>
      </c>
      <c r="Z23" s="344">
        <v>31</v>
      </c>
      <c r="AA23" s="343">
        <v>11</v>
      </c>
      <c r="AB23" s="67">
        <v>2</v>
      </c>
      <c r="AC23" s="67">
        <v>6</v>
      </c>
      <c r="AD23" s="67">
        <v>2</v>
      </c>
      <c r="AE23" s="344">
        <v>7</v>
      </c>
      <c r="AF23" s="343">
        <v>25</v>
      </c>
      <c r="AG23" s="67">
        <v>45</v>
      </c>
      <c r="AH23" s="67">
        <v>30</v>
      </c>
      <c r="AI23" s="67">
        <v>16</v>
      </c>
      <c r="AJ23" s="344">
        <v>28</v>
      </c>
      <c r="AK23" s="343">
        <v>45</v>
      </c>
      <c r="AL23" s="67">
        <v>28</v>
      </c>
      <c r="AM23" s="67">
        <v>27</v>
      </c>
      <c r="AN23" s="67">
        <v>36</v>
      </c>
      <c r="AO23" s="344">
        <v>29</v>
      </c>
      <c r="AP23" s="343">
        <v>12</v>
      </c>
      <c r="AQ23" s="67">
        <v>8</v>
      </c>
      <c r="AR23" s="67">
        <v>83</v>
      </c>
      <c r="AS23" s="67">
        <v>3</v>
      </c>
      <c r="AT23" s="344">
        <v>5</v>
      </c>
      <c r="AU23" s="343">
        <v>4</v>
      </c>
      <c r="AV23" s="67">
        <v>20</v>
      </c>
      <c r="AW23" s="67">
        <v>14</v>
      </c>
      <c r="AX23" s="67">
        <v>72</v>
      </c>
      <c r="AY23" s="344">
        <v>11</v>
      </c>
      <c r="AZ23" s="343">
        <v>1334</v>
      </c>
      <c r="BA23" s="67">
        <v>1417</v>
      </c>
      <c r="BB23" s="67">
        <v>1410</v>
      </c>
      <c r="BC23" s="67">
        <v>1366</v>
      </c>
      <c r="BD23" s="344">
        <v>1566</v>
      </c>
      <c r="BE23" s="343">
        <v>1561</v>
      </c>
      <c r="BF23" s="67">
        <f t="shared" si="2"/>
        <v>1750</v>
      </c>
      <c r="BG23" s="67">
        <f t="shared" si="0"/>
        <v>1714</v>
      </c>
      <c r="BH23" s="67">
        <f t="shared" si="0"/>
        <v>1621</v>
      </c>
      <c r="BI23" s="344">
        <f t="shared" si="0"/>
        <v>1829</v>
      </c>
      <c r="BJ23" s="343" t="s">
        <v>157</v>
      </c>
      <c r="BK23" s="67">
        <v>0</v>
      </c>
      <c r="BL23" s="67">
        <v>0</v>
      </c>
      <c r="BM23" s="67">
        <v>9</v>
      </c>
      <c r="BN23" s="67">
        <v>0</v>
      </c>
      <c r="BO23" s="343">
        <v>189</v>
      </c>
      <c r="BP23" s="67">
        <v>238</v>
      </c>
      <c r="BQ23" s="67">
        <v>236</v>
      </c>
      <c r="BR23" s="67">
        <v>205</v>
      </c>
      <c r="BS23" s="344">
        <v>232</v>
      </c>
      <c r="BT23" s="343">
        <v>1658</v>
      </c>
      <c r="BU23" s="67">
        <v>1892</v>
      </c>
      <c r="BV23" s="67">
        <v>1953</v>
      </c>
      <c r="BW23" s="67">
        <v>1711</v>
      </c>
      <c r="BX23" s="344">
        <v>2009</v>
      </c>
      <c r="BY23" s="343">
        <v>498</v>
      </c>
      <c r="BZ23" s="67">
        <v>728</v>
      </c>
      <c r="CA23" s="67">
        <v>591</v>
      </c>
      <c r="CB23" s="67">
        <v>518</v>
      </c>
      <c r="CC23" s="344">
        <v>624</v>
      </c>
      <c r="CD23" s="343">
        <v>12</v>
      </c>
      <c r="CE23" s="67">
        <v>12</v>
      </c>
      <c r="CF23" s="67">
        <v>20</v>
      </c>
      <c r="CG23" s="67">
        <v>3</v>
      </c>
      <c r="CH23" s="344">
        <v>29</v>
      </c>
      <c r="CI23" s="343">
        <v>1075</v>
      </c>
      <c r="CJ23" s="67">
        <v>1344</v>
      </c>
      <c r="CK23" s="67">
        <v>1245</v>
      </c>
      <c r="CL23" s="67">
        <v>1504</v>
      </c>
      <c r="CM23" s="344">
        <v>1489</v>
      </c>
      <c r="CN23" s="343">
        <v>118</v>
      </c>
      <c r="CO23" s="67">
        <v>154</v>
      </c>
      <c r="CP23" s="67">
        <v>154</v>
      </c>
      <c r="CQ23" s="67">
        <v>165</v>
      </c>
      <c r="CR23" s="344">
        <v>149</v>
      </c>
      <c r="CS23" s="343">
        <v>2467</v>
      </c>
      <c r="CT23" s="67">
        <v>2651</v>
      </c>
      <c r="CU23" s="67">
        <v>2514</v>
      </c>
      <c r="CV23" s="67">
        <v>2350</v>
      </c>
      <c r="CW23" s="344">
        <v>2212</v>
      </c>
      <c r="CX23" s="343">
        <v>1</v>
      </c>
      <c r="CY23" s="67">
        <v>7</v>
      </c>
      <c r="CZ23" s="67">
        <v>3</v>
      </c>
      <c r="DA23" s="67">
        <v>5</v>
      </c>
      <c r="DB23" s="344">
        <v>9</v>
      </c>
      <c r="DC23" s="343">
        <v>2725</v>
      </c>
      <c r="DD23" s="67">
        <v>2944</v>
      </c>
      <c r="DE23" s="67">
        <v>2617</v>
      </c>
      <c r="DF23" s="67">
        <v>3124</v>
      </c>
      <c r="DG23" s="344">
        <v>3658</v>
      </c>
      <c r="DH23" s="343">
        <v>71</v>
      </c>
      <c r="DI23" s="67">
        <v>57</v>
      </c>
      <c r="DJ23" s="67">
        <v>44</v>
      </c>
      <c r="DK23" s="67">
        <v>46</v>
      </c>
      <c r="DL23" s="344">
        <v>58</v>
      </c>
      <c r="DM23" s="343">
        <v>7</v>
      </c>
      <c r="DN23" s="67">
        <v>11</v>
      </c>
      <c r="DO23" s="67">
        <v>3</v>
      </c>
      <c r="DP23" s="67">
        <v>10</v>
      </c>
      <c r="DQ23" s="344">
        <v>10</v>
      </c>
      <c r="DR23" s="343">
        <v>1507</v>
      </c>
      <c r="DS23" s="67">
        <v>1622</v>
      </c>
      <c r="DT23" s="67">
        <v>1539</v>
      </c>
      <c r="DU23" s="67">
        <v>1796</v>
      </c>
      <c r="DV23" s="344">
        <v>1505</v>
      </c>
      <c r="DW23" s="343">
        <v>11</v>
      </c>
      <c r="DX23" s="67">
        <v>0</v>
      </c>
      <c r="DY23" s="67">
        <v>5</v>
      </c>
      <c r="DZ23" s="67">
        <v>15</v>
      </c>
      <c r="EA23" s="344">
        <v>3</v>
      </c>
      <c r="EB23" s="343">
        <v>53</v>
      </c>
      <c r="EC23" s="67">
        <v>76</v>
      </c>
      <c r="ED23" s="67">
        <v>93</v>
      </c>
      <c r="EE23" s="67">
        <v>86</v>
      </c>
      <c r="EF23" s="344">
        <v>58</v>
      </c>
      <c r="EG23" s="343">
        <v>8014</v>
      </c>
      <c r="EH23" s="67">
        <v>8464</v>
      </c>
      <c r="EI23" s="67">
        <v>9119</v>
      </c>
      <c r="EJ23" s="67">
        <v>8988</v>
      </c>
      <c r="EK23" s="344">
        <v>8752</v>
      </c>
      <c r="EL23" s="343">
        <v>1780</v>
      </c>
      <c r="EM23" s="67">
        <v>2196</v>
      </c>
      <c r="EN23" s="67">
        <v>1905</v>
      </c>
      <c r="EO23" s="67">
        <v>1817</v>
      </c>
      <c r="EP23" s="344">
        <v>2629</v>
      </c>
      <c r="EQ23" s="343">
        <v>533</v>
      </c>
      <c r="ER23" s="67">
        <v>736</v>
      </c>
      <c r="ES23" s="67">
        <v>646</v>
      </c>
      <c r="ET23" s="67">
        <v>905</v>
      </c>
      <c r="EU23" s="344">
        <v>1050</v>
      </c>
      <c r="EV23" s="343">
        <v>20719</v>
      </c>
      <c r="EW23" s="67">
        <f t="shared" si="3"/>
        <v>23132</v>
      </c>
      <c r="EX23" s="67">
        <f t="shared" si="1"/>
        <v>22687</v>
      </c>
      <c r="EY23" s="67">
        <f t="shared" si="1"/>
        <v>23257</v>
      </c>
      <c r="EZ23" s="344">
        <f t="shared" si="1"/>
        <v>24476</v>
      </c>
    </row>
    <row r="24" spans="1:156" ht="12.75">
      <c r="A24" s="75" t="s">
        <v>70</v>
      </c>
      <c r="B24" s="362">
        <v>3</v>
      </c>
      <c r="C24" s="61">
        <v>18</v>
      </c>
      <c r="D24" s="80">
        <v>7</v>
      </c>
      <c r="E24" s="61">
        <v>2</v>
      </c>
      <c r="F24" s="345">
        <v>6</v>
      </c>
      <c r="G24" s="105">
        <v>12</v>
      </c>
      <c r="H24" s="61">
        <v>10</v>
      </c>
      <c r="I24" s="61">
        <v>16</v>
      </c>
      <c r="J24" s="61">
        <v>11</v>
      </c>
      <c r="K24" s="345">
        <v>17</v>
      </c>
      <c r="L24" s="105">
        <v>34</v>
      </c>
      <c r="M24" s="61">
        <v>60</v>
      </c>
      <c r="N24" s="61">
        <v>30</v>
      </c>
      <c r="O24" s="61">
        <v>95</v>
      </c>
      <c r="P24" s="345">
        <v>82</v>
      </c>
      <c r="Q24" s="105" t="s">
        <v>157</v>
      </c>
      <c r="R24" s="61">
        <v>0</v>
      </c>
      <c r="S24" s="61">
        <v>0</v>
      </c>
      <c r="T24" s="61">
        <v>0</v>
      </c>
      <c r="U24" s="345">
        <v>1</v>
      </c>
      <c r="V24" s="105">
        <v>60</v>
      </c>
      <c r="W24" s="61">
        <v>75</v>
      </c>
      <c r="X24" s="61">
        <v>84</v>
      </c>
      <c r="Y24" s="61">
        <v>98</v>
      </c>
      <c r="Z24" s="345">
        <v>124</v>
      </c>
      <c r="AA24" s="105" t="s">
        <v>157</v>
      </c>
      <c r="AB24" s="61">
        <v>0</v>
      </c>
      <c r="AC24" s="61">
        <v>6</v>
      </c>
      <c r="AD24" s="61">
        <v>0</v>
      </c>
      <c r="AE24" s="345">
        <v>1</v>
      </c>
      <c r="AF24" s="105">
        <v>75</v>
      </c>
      <c r="AG24" s="61">
        <v>30</v>
      </c>
      <c r="AH24" s="61">
        <v>32</v>
      </c>
      <c r="AI24" s="61">
        <v>88</v>
      </c>
      <c r="AJ24" s="345">
        <v>57</v>
      </c>
      <c r="AK24" s="105">
        <v>6</v>
      </c>
      <c r="AL24" s="61">
        <v>3</v>
      </c>
      <c r="AM24" s="61">
        <v>4</v>
      </c>
      <c r="AN24" s="61">
        <v>6</v>
      </c>
      <c r="AO24" s="345">
        <v>1</v>
      </c>
      <c r="AP24" s="105">
        <v>32</v>
      </c>
      <c r="AQ24" s="61">
        <v>2</v>
      </c>
      <c r="AR24" s="61">
        <v>0</v>
      </c>
      <c r="AS24" s="61">
        <v>38</v>
      </c>
      <c r="AT24" s="345">
        <v>34</v>
      </c>
      <c r="AU24" s="105" t="s">
        <v>157</v>
      </c>
      <c r="AV24" s="61">
        <v>0</v>
      </c>
      <c r="AW24" s="61">
        <v>2</v>
      </c>
      <c r="AX24" s="61">
        <v>1</v>
      </c>
      <c r="AY24" s="345">
        <v>2</v>
      </c>
      <c r="AZ24" s="105">
        <v>616</v>
      </c>
      <c r="BA24" s="61">
        <v>507</v>
      </c>
      <c r="BB24" s="61">
        <v>362</v>
      </c>
      <c r="BC24" s="61">
        <v>445</v>
      </c>
      <c r="BD24" s="345">
        <v>443</v>
      </c>
      <c r="BE24" s="105">
        <v>838</v>
      </c>
      <c r="BF24" s="61">
        <f t="shared" si="2"/>
        <v>705</v>
      </c>
      <c r="BG24" s="61">
        <f t="shared" si="0"/>
        <v>543</v>
      </c>
      <c r="BH24" s="61">
        <f t="shared" si="0"/>
        <v>784</v>
      </c>
      <c r="BI24" s="345">
        <f t="shared" si="0"/>
        <v>768</v>
      </c>
      <c r="BJ24" s="105" t="s">
        <v>157</v>
      </c>
      <c r="BK24" s="61">
        <v>0</v>
      </c>
      <c r="BL24" s="61">
        <v>10</v>
      </c>
      <c r="BM24" s="61">
        <v>0</v>
      </c>
      <c r="BN24" s="61">
        <v>0</v>
      </c>
      <c r="BO24" s="105">
        <v>57</v>
      </c>
      <c r="BP24" s="61">
        <v>43</v>
      </c>
      <c r="BQ24" s="61">
        <v>45</v>
      </c>
      <c r="BR24" s="61">
        <v>34</v>
      </c>
      <c r="BS24" s="345">
        <v>38</v>
      </c>
      <c r="BT24" s="105">
        <v>606</v>
      </c>
      <c r="BU24" s="61">
        <v>631</v>
      </c>
      <c r="BV24" s="61">
        <v>576</v>
      </c>
      <c r="BW24" s="61">
        <v>691</v>
      </c>
      <c r="BX24" s="345">
        <v>589</v>
      </c>
      <c r="BY24" s="105">
        <v>343</v>
      </c>
      <c r="BZ24" s="61">
        <v>373</v>
      </c>
      <c r="CA24" s="61">
        <v>346</v>
      </c>
      <c r="CB24" s="61">
        <v>370</v>
      </c>
      <c r="CC24" s="345">
        <v>426</v>
      </c>
      <c r="CD24" s="105">
        <v>27</v>
      </c>
      <c r="CE24" s="61">
        <v>12</v>
      </c>
      <c r="CF24" s="61">
        <v>11</v>
      </c>
      <c r="CG24" s="61">
        <v>10</v>
      </c>
      <c r="CH24" s="345">
        <v>11</v>
      </c>
      <c r="CI24" s="105">
        <v>247</v>
      </c>
      <c r="CJ24" s="61">
        <v>277</v>
      </c>
      <c r="CK24" s="61">
        <v>290</v>
      </c>
      <c r="CL24" s="61">
        <v>311</v>
      </c>
      <c r="CM24" s="345">
        <v>329</v>
      </c>
      <c r="CN24" s="105">
        <v>54</v>
      </c>
      <c r="CO24" s="61">
        <v>39</v>
      </c>
      <c r="CP24" s="61">
        <v>51</v>
      </c>
      <c r="CQ24" s="61">
        <v>32</v>
      </c>
      <c r="CR24" s="345">
        <v>59</v>
      </c>
      <c r="CS24" s="105">
        <v>423</v>
      </c>
      <c r="CT24" s="61">
        <v>440</v>
      </c>
      <c r="CU24" s="61">
        <v>370</v>
      </c>
      <c r="CV24" s="61">
        <v>349</v>
      </c>
      <c r="CW24" s="345">
        <v>325</v>
      </c>
      <c r="CX24" s="105">
        <v>31</v>
      </c>
      <c r="CY24" s="61">
        <v>2</v>
      </c>
      <c r="CZ24" s="61">
        <v>3</v>
      </c>
      <c r="DA24" s="61">
        <v>21</v>
      </c>
      <c r="DB24" s="345">
        <v>12</v>
      </c>
      <c r="DC24" s="105">
        <v>768</v>
      </c>
      <c r="DD24" s="61">
        <v>827</v>
      </c>
      <c r="DE24" s="61">
        <v>952</v>
      </c>
      <c r="DF24" s="61">
        <v>1118</v>
      </c>
      <c r="DG24" s="345">
        <v>1048</v>
      </c>
      <c r="DH24" s="105">
        <v>9</v>
      </c>
      <c r="DI24" s="61">
        <v>8</v>
      </c>
      <c r="DJ24" s="61">
        <v>12</v>
      </c>
      <c r="DK24" s="61">
        <v>8</v>
      </c>
      <c r="DL24" s="345">
        <v>15</v>
      </c>
      <c r="DM24" s="105">
        <v>3</v>
      </c>
      <c r="DN24" s="61">
        <v>3</v>
      </c>
      <c r="DO24" s="61">
        <v>2</v>
      </c>
      <c r="DP24" s="61">
        <v>9</v>
      </c>
      <c r="DQ24" s="345">
        <v>3</v>
      </c>
      <c r="DR24" s="105">
        <v>596</v>
      </c>
      <c r="DS24" s="61">
        <v>663</v>
      </c>
      <c r="DT24" s="61">
        <v>702</v>
      </c>
      <c r="DU24" s="61">
        <v>864</v>
      </c>
      <c r="DV24" s="345">
        <v>733</v>
      </c>
      <c r="DW24" s="105">
        <v>10</v>
      </c>
      <c r="DX24" s="61">
        <v>9</v>
      </c>
      <c r="DY24" s="61">
        <v>17</v>
      </c>
      <c r="DZ24" s="61">
        <v>2</v>
      </c>
      <c r="EA24" s="345">
        <v>53</v>
      </c>
      <c r="EB24" s="105">
        <v>16</v>
      </c>
      <c r="EC24" s="61">
        <v>41</v>
      </c>
      <c r="ED24" s="61">
        <v>45</v>
      </c>
      <c r="EE24" s="61">
        <v>46</v>
      </c>
      <c r="EF24" s="345">
        <v>42</v>
      </c>
      <c r="EG24" s="105">
        <v>6011</v>
      </c>
      <c r="EH24" s="61">
        <v>6201</v>
      </c>
      <c r="EI24" s="61">
        <v>5933</v>
      </c>
      <c r="EJ24" s="61">
        <v>5882</v>
      </c>
      <c r="EK24" s="345">
        <v>5885</v>
      </c>
      <c r="EL24" s="105">
        <v>871</v>
      </c>
      <c r="EM24" s="61">
        <v>901</v>
      </c>
      <c r="EN24" s="61">
        <v>1238</v>
      </c>
      <c r="EO24" s="61">
        <v>1332</v>
      </c>
      <c r="EP24" s="345">
        <v>1247</v>
      </c>
      <c r="EQ24" s="105">
        <v>76</v>
      </c>
      <c r="ER24" s="61">
        <v>204</v>
      </c>
      <c r="ES24" s="61">
        <v>166</v>
      </c>
      <c r="ET24" s="61">
        <v>150</v>
      </c>
      <c r="EU24" s="345">
        <v>289</v>
      </c>
      <c r="EV24" s="105">
        <v>10148</v>
      </c>
      <c r="EW24" s="61">
        <f t="shared" si="3"/>
        <v>10674</v>
      </c>
      <c r="EX24" s="61">
        <f t="shared" si="1"/>
        <v>10769</v>
      </c>
      <c r="EY24" s="61">
        <f t="shared" si="1"/>
        <v>11229</v>
      </c>
      <c r="EZ24" s="345">
        <f t="shared" si="1"/>
        <v>11104</v>
      </c>
    </row>
    <row r="25" spans="1:156" ht="12.75">
      <c r="A25" s="75" t="s">
        <v>71</v>
      </c>
      <c r="B25" s="363">
        <v>1</v>
      </c>
      <c r="C25" s="67">
        <v>1</v>
      </c>
      <c r="D25" s="85">
        <v>1</v>
      </c>
      <c r="E25" s="67">
        <v>5</v>
      </c>
      <c r="F25" s="344">
        <v>5</v>
      </c>
      <c r="G25" s="343">
        <v>6</v>
      </c>
      <c r="H25" s="67">
        <v>3</v>
      </c>
      <c r="I25" s="67">
        <v>8</v>
      </c>
      <c r="J25" s="67">
        <v>2</v>
      </c>
      <c r="K25" s="344">
        <v>10</v>
      </c>
      <c r="L25" s="343">
        <v>1</v>
      </c>
      <c r="M25" s="67">
        <v>0</v>
      </c>
      <c r="N25" s="67">
        <v>1</v>
      </c>
      <c r="O25" s="67">
        <v>2</v>
      </c>
      <c r="P25" s="344">
        <v>0</v>
      </c>
      <c r="Q25" s="343">
        <v>8</v>
      </c>
      <c r="R25" s="67">
        <v>5</v>
      </c>
      <c r="S25" s="67">
        <v>9</v>
      </c>
      <c r="T25" s="67">
        <v>30</v>
      </c>
      <c r="U25" s="344">
        <v>10</v>
      </c>
      <c r="V25" s="343">
        <v>44</v>
      </c>
      <c r="W25" s="67">
        <v>13</v>
      </c>
      <c r="X25" s="67">
        <v>21</v>
      </c>
      <c r="Y25" s="67">
        <v>36</v>
      </c>
      <c r="Z25" s="344">
        <v>37</v>
      </c>
      <c r="AA25" s="343" t="s">
        <v>157</v>
      </c>
      <c r="AB25" s="67">
        <v>0</v>
      </c>
      <c r="AC25" s="67">
        <v>0</v>
      </c>
      <c r="AD25" s="67">
        <v>0</v>
      </c>
      <c r="AE25" s="344">
        <v>0</v>
      </c>
      <c r="AF25" s="343" t="s">
        <v>157</v>
      </c>
      <c r="AG25" s="67">
        <v>0</v>
      </c>
      <c r="AH25" s="67">
        <v>0</v>
      </c>
      <c r="AI25" s="67">
        <v>0</v>
      </c>
      <c r="AJ25" s="344">
        <v>0</v>
      </c>
      <c r="AK25" s="343">
        <v>23</v>
      </c>
      <c r="AL25" s="67">
        <v>63</v>
      </c>
      <c r="AM25" s="67">
        <v>33</v>
      </c>
      <c r="AN25" s="67">
        <v>29</v>
      </c>
      <c r="AO25" s="344">
        <v>42</v>
      </c>
      <c r="AP25" s="343" t="s">
        <v>157</v>
      </c>
      <c r="AQ25" s="67">
        <v>0</v>
      </c>
      <c r="AR25" s="67">
        <v>0</v>
      </c>
      <c r="AS25" s="67">
        <v>7</v>
      </c>
      <c r="AT25" s="344">
        <v>0</v>
      </c>
      <c r="AU25" s="343" t="s">
        <v>157</v>
      </c>
      <c r="AV25" s="67">
        <v>0</v>
      </c>
      <c r="AW25" s="67">
        <v>0</v>
      </c>
      <c r="AX25" s="67">
        <v>0</v>
      </c>
      <c r="AY25" s="344">
        <v>0</v>
      </c>
      <c r="AZ25" s="343">
        <v>269</v>
      </c>
      <c r="BA25" s="67">
        <v>463</v>
      </c>
      <c r="BB25" s="67">
        <v>540</v>
      </c>
      <c r="BC25" s="67">
        <v>453</v>
      </c>
      <c r="BD25" s="344">
        <v>408</v>
      </c>
      <c r="BE25" s="343">
        <v>352</v>
      </c>
      <c r="BF25" s="67">
        <f t="shared" si="2"/>
        <v>548</v>
      </c>
      <c r="BG25" s="67">
        <f t="shared" si="0"/>
        <v>613</v>
      </c>
      <c r="BH25" s="67">
        <f t="shared" si="0"/>
        <v>564</v>
      </c>
      <c r="BI25" s="344">
        <f t="shared" si="0"/>
        <v>512</v>
      </c>
      <c r="BJ25" s="343" t="s">
        <v>157</v>
      </c>
      <c r="BK25" s="67">
        <v>0</v>
      </c>
      <c r="BL25" s="67">
        <v>0</v>
      </c>
      <c r="BM25" s="67">
        <v>0</v>
      </c>
      <c r="BN25" s="67">
        <v>0</v>
      </c>
      <c r="BO25" s="343">
        <v>19</v>
      </c>
      <c r="BP25" s="67">
        <v>11</v>
      </c>
      <c r="BQ25" s="67">
        <v>12</v>
      </c>
      <c r="BR25" s="67">
        <v>6</v>
      </c>
      <c r="BS25" s="344">
        <v>13</v>
      </c>
      <c r="BT25" s="343">
        <v>120</v>
      </c>
      <c r="BU25" s="67">
        <v>143</v>
      </c>
      <c r="BV25" s="67">
        <v>156</v>
      </c>
      <c r="BW25" s="67">
        <v>144</v>
      </c>
      <c r="BX25" s="344">
        <v>191</v>
      </c>
      <c r="BY25" s="343">
        <v>19</v>
      </c>
      <c r="BZ25" s="67">
        <v>18</v>
      </c>
      <c r="CA25" s="67">
        <v>15</v>
      </c>
      <c r="CB25" s="67">
        <v>16</v>
      </c>
      <c r="CC25" s="344">
        <v>17</v>
      </c>
      <c r="CD25" s="343">
        <v>3</v>
      </c>
      <c r="CE25" s="67">
        <v>0</v>
      </c>
      <c r="CF25" s="67">
        <v>0</v>
      </c>
      <c r="CG25" s="67">
        <v>1</v>
      </c>
      <c r="CH25" s="344">
        <v>5</v>
      </c>
      <c r="CI25" s="343">
        <v>327</v>
      </c>
      <c r="CJ25" s="67">
        <v>339</v>
      </c>
      <c r="CK25" s="67">
        <v>341</v>
      </c>
      <c r="CL25" s="67">
        <v>360</v>
      </c>
      <c r="CM25" s="344">
        <v>350</v>
      </c>
      <c r="CN25" s="343">
        <v>8</v>
      </c>
      <c r="CO25" s="67">
        <v>4</v>
      </c>
      <c r="CP25" s="67">
        <v>9</v>
      </c>
      <c r="CQ25" s="67">
        <v>15</v>
      </c>
      <c r="CR25" s="344">
        <v>7</v>
      </c>
      <c r="CS25" s="343">
        <v>95</v>
      </c>
      <c r="CT25" s="67">
        <v>71</v>
      </c>
      <c r="CU25" s="67">
        <v>72</v>
      </c>
      <c r="CV25" s="67">
        <v>83</v>
      </c>
      <c r="CW25" s="344">
        <v>94</v>
      </c>
      <c r="CX25" s="343" t="s">
        <v>157</v>
      </c>
      <c r="CY25" s="67">
        <v>1</v>
      </c>
      <c r="CZ25" s="67">
        <v>4</v>
      </c>
      <c r="DA25" s="67">
        <v>1</v>
      </c>
      <c r="DB25" s="344">
        <v>2</v>
      </c>
      <c r="DC25" s="343">
        <v>205</v>
      </c>
      <c r="DD25" s="67">
        <v>223</v>
      </c>
      <c r="DE25" s="67">
        <v>248</v>
      </c>
      <c r="DF25" s="67">
        <v>282</v>
      </c>
      <c r="DG25" s="344">
        <v>268</v>
      </c>
      <c r="DH25" s="343">
        <v>11</v>
      </c>
      <c r="DI25" s="67">
        <v>11</v>
      </c>
      <c r="DJ25" s="67">
        <v>4</v>
      </c>
      <c r="DK25" s="67">
        <v>5</v>
      </c>
      <c r="DL25" s="344">
        <v>11</v>
      </c>
      <c r="DM25" s="343" t="s">
        <v>157</v>
      </c>
      <c r="DN25" s="67">
        <v>1</v>
      </c>
      <c r="DO25" s="67">
        <v>0</v>
      </c>
      <c r="DP25" s="67">
        <v>0</v>
      </c>
      <c r="DQ25" s="344">
        <v>0</v>
      </c>
      <c r="DR25" s="343">
        <v>211</v>
      </c>
      <c r="DS25" s="67">
        <v>215</v>
      </c>
      <c r="DT25" s="67">
        <v>178</v>
      </c>
      <c r="DU25" s="67">
        <v>256</v>
      </c>
      <c r="DV25" s="344">
        <v>293</v>
      </c>
      <c r="DW25" s="343" t="s">
        <v>157</v>
      </c>
      <c r="DX25" s="67">
        <v>0</v>
      </c>
      <c r="DY25" s="67">
        <v>0</v>
      </c>
      <c r="DZ25" s="67">
        <v>0</v>
      </c>
      <c r="EA25" s="344">
        <v>0</v>
      </c>
      <c r="EB25" s="343">
        <v>18</v>
      </c>
      <c r="EC25" s="67">
        <v>10</v>
      </c>
      <c r="ED25" s="67">
        <v>11</v>
      </c>
      <c r="EE25" s="67">
        <v>10</v>
      </c>
      <c r="EF25" s="344">
        <v>8</v>
      </c>
      <c r="EG25" s="343">
        <v>1127</v>
      </c>
      <c r="EH25" s="67">
        <v>1119</v>
      </c>
      <c r="EI25" s="67">
        <v>1110</v>
      </c>
      <c r="EJ25" s="67">
        <v>1123</v>
      </c>
      <c r="EK25" s="344">
        <v>1079</v>
      </c>
      <c r="EL25" s="343">
        <v>142</v>
      </c>
      <c r="EM25" s="67">
        <v>254</v>
      </c>
      <c r="EN25" s="67">
        <v>294</v>
      </c>
      <c r="EO25" s="67">
        <v>330</v>
      </c>
      <c r="EP25" s="344">
        <v>277</v>
      </c>
      <c r="EQ25" s="343">
        <v>105</v>
      </c>
      <c r="ER25" s="67">
        <v>35</v>
      </c>
      <c r="ES25" s="67">
        <v>58</v>
      </c>
      <c r="ET25" s="67">
        <v>31</v>
      </c>
      <c r="EU25" s="344">
        <v>83</v>
      </c>
      <c r="EV25" s="343">
        <v>2410</v>
      </c>
      <c r="EW25" s="67">
        <f t="shared" si="3"/>
        <v>2455</v>
      </c>
      <c r="EX25" s="67">
        <f t="shared" si="1"/>
        <v>2512</v>
      </c>
      <c r="EY25" s="67">
        <f t="shared" si="1"/>
        <v>2663</v>
      </c>
      <c r="EZ25" s="344">
        <f t="shared" si="1"/>
        <v>2698</v>
      </c>
    </row>
    <row r="26" spans="1:156" ht="12.75">
      <c r="A26" s="75" t="s">
        <v>72</v>
      </c>
      <c r="B26" s="362">
        <v>4</v>
      </c>
      <c r="C26" s="61">
        <v>20</v>
      </c>
      <c r="D26" s="80">
        <v>12</v>
      </c>
      <c r="E26" s="61">
        <v>27</v>
      </c>
      <c r="F26" s="345">
        <v>6</v>
      </c>
      <c r="G26" s="105">
        <v>1</v>
      </c>
      <c r="H26" s="61">
        <v>1</v>
      </c>
      <c r="I26" s="61">
        <v>2</v>
      </c>
      <c r="J26" s="61">
        <v>3</v>
      </c>
      <c r="K26" s="345">
        <v>1</v>
      </c>
      <c r="L26" s="105" t="s">
        <v>157</v>
      </c>
      <c r="M26" s="61">
        <v>6</v>
      </c>
      <c r="N26" s="61">
        <v>1</v>
      </c>
      <c r="O26" s="61">
        <v>0</v>
      </c>
      <c r="P26" s="345">
        <v>3</v>
      </c>
      <c r="Q26" s="105" t="s">
        <v>157</v>
      </c>
      <c r="R26" s="61">
        <v>255</v>
      </c>
      <c r="S26" s="61">
        <v>8</v>
      </c>
      <c r="T26" s="61">
        <v>8</v>
      </c>
      <c r="U26" s="345">
        <v>3</v>
      </c>
      <c r="V26" s="105">
        <v>5</v>
      </c>
      <c r="W26" s="61">
        <v>8</v>
      </c>
      <c r="X26" s="61">
        <v>3</v>
      </c>
      <c r="Y26" s="61">
        <v>4</v>
      </c>
      <c r="Z26" s="345">
        <v>4</v>
      </c>
      <c r="AA26" s="105" t="s">
        <v>157</v>
      </c>
      <c r="AB26" s="61">
        <v>0</v>
      </c>
      <c r="AC26" s="61">
        <v>0</v>
      </c>
      <c r="AD26" s="61">
        <v>0</v>
      </c>
      <c r="AE26" s="345">
        <v>0</v>
      </c>
      <c r="AF26" s="105" t="s">
        <v>157</v>
      </c>
      <c r="AG26" s="61">
        <v>2</v>
      </c>
      <c r="AH26" s="61">
        <v>0</v>
      </c>
      <c r="AI26" s="61">
        <v>0</v>
      </c>
      <c r="AJ26" s="345">
        <v>0</v>
      </c>
      <c r="AK26" s="105">
        <v>0</v>
      </c>
      <c r="AL26" s="61">
        <v>12</v>
      </c>
      <c r="AM26" s="61">
        <v>7</v>
      </c>
      <c r="AN26" s="61">
        <v>7</v>
      </c>
      <c r="AO26" s="345">
        <v>1</v>
      </c>
      <c r="AP26" s="105" t="s">
        <v>157</v>
      </c>
      <c r="AQ26" s="61">
        <v>3</v>
      </c>
      <c r="AR26" s="61">
        <v>0</v>
      </c>
      <c r="AS26" s="61">
        <v>0</v>
      </c>
      <c r="AT26" s="345">
        <v>0</v>
      </c>
      <c r="AU26" s="105" t="s">
        <v>157</v>
      </c>
      <c r="AV26" s="61">
        <v>14</v>
      </c>
      <c r="AW26" s="61">
        <v>0</v>
      </c>
      <c r="AX26" s="61">
        <v>0</v>
      </c>
      <c r="AY26" s="345">
        <v>0</v>
      </c>
      <c r="AZ26" s="105">
        <v>216</v>
      </c>
      <c r="BA26" s="61">
        <v>254</v>
      </c>
      <c r="BB26" s="61">
        <v>281</v>
      </c>
      <c r="BC26" s="61">
        <v>272</v>
      </c>
      <c r="BD26" s="345">
        <v>290</v>
      </c>
      <c r="BE26" s="105">
        <v>226</v>
      </c>
      <c r="BF26" s="61">
        <f t="shared" si="2"/>
        <v>575</v>
      </c>
      <c r="BG26" s="61">
        <f t="shared" si="0"/>
        <v>314</v>
      </c>
      <c r="BH26" s="61">
        <f t="shared" si="0"/>
        <v>321</v>
      </c>
      <c r="BI26" s="345">
        <f t="shared" si="0"/>
        <v>308</v>
      </c>
      <c r="BJ26" s="105">
        <v>4</v>
      </c>
      <c r="BK26" s="61">
        <v>0</v>
      </c>
      <c r="BL26" s="61">
        <v>0</v>
      </c>
      <c r="BM26" s="61">
        <v>0</v>
      </c>
      <c r="BN26" s="61">
        <v>0</v>
      </c>
      <c r="BO26" s="105">
        <v>3</v>
      </c>
      <c r="BP26" s="61">
        <v>5</v>
      </c>
      <c r="BQ26" s="61">
        <v>15</v>
      </c>
      <c r="BR26" s="61">
        <v>17</v>
      </c>
      <c r="BS26" s="345">
        <v>9</v>
      </c>
      <c r="BT26" s="105">
        <v>71</v>
      </c>
      <c r="BU26" s="61">
        <v>60</v>
      </c>
      <c r="BV26" s="61">
        <v>50</v>
      </c>
      <c r="BW26" s="61">
        <v>70</v>
      </c>
      <c r="BX26" s="345">
        <v>56</v>
      </c>
      <c r="BY26" s="105">
        <v>8</v>
      </c>
      <c r="BZ26" s="61">
        <v>13</v>
      </c>
      <c r="CA26" s="61">
        <v>17</v>
      </c>
      <c r="CB26" s="61">
        <v>15</v>
      </c>
      <c r="CC26" s="345">
        <v>24</v>
      </c>
      <c r="CD26" s="105">
        <v>24</v>
      </c>
      <c r="CE26" s="61">
        <v>17</v>
      </c>
      <c r="CF26" s="61">
        <v>13</v>
      </c>
      <c r="CG26" s="61">
        <v>4</v>
      </c>
      <c r="CH26" s="345">
        <v>11</v>
      </c>
      <c r="CI26" s="105">
        <v>55</v>
      </c>
      <c r="CJ26" s="61">
        <v>51</v>
      </c>
      <c r="CK26" s="61">
        <v>83</v>
      </c>
      <c r="CL26" s="61">
        <v>50</v>
      </c>
      <c r="CM26" s="345">
        <v>43</v>
      </c>
      <c r="CN26" s="105">
        <v>8</v>
      </c>
      <c r="CO26" s="61">
        <v>18</v>
      </c>
      <c r="CP26" s="61">
        <v>10</v>
      </c>
      <c r="CQ26" s="61">
        <v>13</v>
      </c>
      <c r="CR26" s="345">
        <v>1</v>
      </c>
      <c r="CS26" s="105">
        <v>40</v>
      </c>
      <c r="CT26" s="61">
        <v>45</v>
      </c>
      <c r="CU26" s="61">
        <v>23</v>
      </c>
      <c r="CV26" s="61">
        <v>40</v>
      </c>
      <c r="CW26" s="345">
        <v>27</v>
      </c>
      <c r="CX26" s="105">
        <v>35</v>
      </c>
      <c r="CY26" s="61">
        <v>26</v>
      </c>
      <c r="CZ26" s="61">
        <v>16</v>
      </c>
      <c r="DA26" s="61">
        <v>18</v>
      </c>
      <c r="DB26" s="345">
        <v>24</v>
      </c>
      <c r="DC26" s="105">
        <v>64</v>
      </c>
      <c r="DD26" s="61">
        <v>57</v>
      </c>
      <c r="DE26" s="61">
        <v>80</v>
      </c>
      <c r="DF26" s="61">
        <v>78</v>
      </c>
      <c r="DG26" s="345">
        <v>64</v>
      </c>
      <c r="DH26" s="105">
        <v>1</v>
      </c>
      <c r="DI26" s="61">
        <v>7</v>
      </c>
      <c r="DJ26" s="61">
        <v>5</v>
      </c>
      <c r="DK26" s="61">
        <v>0</v>
      </c>
      <c r="DL26" s="345">
        <v>1</v>
      </c>
      <c r="DM26" s="105">
        <v>1</v>
      </c>
      <c r="DN26" s="61">
        <v>1</v>
      </c>
      <c r="DO26" s="61">
        <v>2</v>
      </c>
      <c r="DP26" s="61">
        <v>0</v>
      </c>
      <c r="DQ26" s="345">
        <v>0</v>
      </c>
      <c r="DR26" s="105">
        <v>79</v>
      </c>
      <c r="DS26" s="61">
        <v>24</v>
      </c>
      <c r="DT26" s="61">
        <v>45</v>
      </c>
      <c r="DU26" s="61">
        <v>77</v>
      </c>
      <c r="DV26" s="345">
        <v>51</v>
      </c>
      <c r="DW26" s="105" t="s">
        <v>157</v>
      </c>
      <c r="DX26" s="61">
        <v>0</v>
      </c>
      <c r="DY26" s="61">
        <v>0</v>
      </c>
      <c r="DZ26" s="61">
        <v>0</v>
      </c>
      <c r="EA26" s="345">
        <v>0</v>
      </c>
      <c r="EB26" s="105" t="s">
        <v>157</v>
      </c>
      <c r="EC26" s="61">
        <v>0</v>
      </c>
      <c r="ED26" s="61">
        <v>0</v>
      </c>
      <c r="EE26" s="61">
        <v>1</v>
      </c>
      <c r="EF26" s="345">
        <v>1</v>
      </c>
      <c r="EG26" s="105">
        <v>1228</v>
      </c>
      <c r="EH26" s="61">
        <v>1047</v>
      </c>
      <c r="EI26" s="61">
        <v>1210</v>
      </c>
      <c r="EJ26" s="61">
        <v>1485</v>
      </c>
      <c r="EK26" s="345">
        <v>1050</v>
      </c>
      <c r="EL26" s="105">
        <v>93</v>
      </c>
      <c r="EM26" s="61">
        <v>66</v>
      </c>
      <c r="EN26" s="61">
        <v>124</v>
      </c>
      <c r="EO26" s="61">
        <v>132</v>
      </c>
      <c r="EP26" s="345">
        <v>124</v>
      </c>
      <c r="EQ26" s="105">
        <v>43</v>
      </c>
      <c r="ER26" s="61">
        <v>111</v>
      </c>
      <c r="ES26" s="61">
        <v>64</v>
      </c>
      <c r="ET26" s="61">
        <v>48</v>
      </c>
      <c r="EU26" s="345">
        <v>75</v>
      </c>
      <c r="EV26" s="105">
        <v>1757</v>
      </c>
      <c r="EW26" s="61">
        <f t="shared" si="3"/>
        <v>1548</v>
      </c>
      <c r="EX26" s="61">
        <f t="shared" si="1"/>
        <v>1757</v>
      </c>
      <c r="EY26" s="61">
        <f t="shared" si="1"/>
        <v>2048</v>
      </c>
      <c r="EZ26" s="345">
        <f t="shared" si="1"/>
        <v>1561</v>
      </c>
    </row>
    <row r="27" spans="1:156" ht="12.75">
      <c r="A27" s="75" t="s">
        <v>120</v>
      </c>
      <c r="B27" s="360" t="s">
        <v>157</v>
      </c>
      <c r="C27" s="67">
        <v>1</v>
      </c>
      <c r="D27" s="85">
        <v>12</v>
      </c>
      <c r="E27" s="67">
        <v>0</v>
      </c>
      <c r="F27" s="344">
        <v>6</v>
      </c>
      <c r="G27" s="343">
        <v>100</v>
      </c>
      <c r="H27" s="67">
        <v>142</v>
      </c>
      <c r="I27" s="67">
        <v>236</v>
      </c>
      <c r="J27" s="67">
        <v>191</v>
      </c>
      <c r="K27" s="344">
        <v>202</v>
      </c>
      <c r="L27" s="343">
        <v>50</v>
      </c>
      <c r="M27" s="67">
        <v>49</v>
      </c>
      <c r="N27" s="67">
        <v>29</v>
      </c>
      <c r="O27" s="67">
        <v>74</v>
      </c>
      <c r="P27" s="344">
        <v>42</v>
      </c>
      <c r="Q27" s="343" t="s">
        <v>157</v>
      </c>
      <c r="R27" s="67">
        <v>1</v>
      </c>
      <c r="S27" s="67">
        <v>3</v>
      </c>
      <c r="T27" s="67">
        <v>2</v>
      </c>
      <c r="U27" s="344">
        <v>1</v>
      </c>
      <c r="V27" s="343">
        <v>64</v>
      </c>
      <c r="W27" s="67">
        <v>70</v>
      </c>
      <c r="X27" s="67">
        <v>31</v>
      </c>
      <c r="Y27" s="67">
        <v>100</v>
      </c>
      <c r="Z27" s="344">
        <v>89</v>
      </c>
      <c r="AA27" s="343" t="s">
        <v>157</v>
      </c>
      <c r="AB27" s="67">
        <v>2</v>
      </c>
      <c r="AC27" s="67">
        <v>2</v>
      </c>
      <c r="AD27" s="67">
        <v>0</v>
      </c>
      <c r="AE27" s="344">
        <v>1</v>
      </c>
      <c r="AF27" s="343">
        <v>1</v>
      </c>
      <c r="AG27" s="67">
        <v>1</v>
      </c>
      <c r="AH27" s="67">
        <v>2</v>
      </c>
      <c r="AI27" s="67">
        <v>3</v>
      </c>
      <c r="AJ27" s="344">
        <v>2</v>
      </c>
      <c r="AK27" s="343">
        <v>11</v>
      </c>
      <c r="AL27" s="67">
        <v>12</v>
      </c>
      <c r="AM27" s="67">
        <v>7</v>
      </c>
      <c r="AN27" s="67">
        <v>4</v>
      </c>
      <c r="AO27" s="344">
        <v>18</v>
      </c>
      <c r="AP27" s="343">
        <v>12</v>
      </c>
      <c r="AQ27" s="67">
        <v>2</v>
      </c>
      <c r="AR27" s="67">
        <v>0</v>
      </c>
      <c r="AS27" s="67">
        <v>0</v>
      </c>
      <c r="AT27" s="344">
        <v>2</v>
      </c>
      <c r="AU27" s="343">
        <v>5</v>
      </c>
      <c r="AV27" s="67">
        <v>4</v>
      </c>
      <c r="AW27" s="67">
        <v>28</v>
      </c>
      <c r="AX27" s="67">
        <v>8</v>
      </c>
      <c r="AY27" s="344">
        <v>0</v>
      </c>
      <c r="AZ27" s="343">
        <v>710</v>
      </c>
      <c r="BA27" s="67">
        <v>472</v>
      </c>
      <c r="BB27" s="67">
        <v>561</v>
      </c>
      <c r="BC27" s="67">
        <v>446</v>
      </c>
      <c r="BD27" s="344">
        <v>531</v>
      </c>
      <c r="BE27" s="343">
        <v>953</v>
      </c>
      <c r="BF27" s="67">
        <f t="shared" si="2"/>
        <v>756</v>
      </c>
      <c r="BG27" s="67">
        <f t="shared" si="0"/>
        <v>911</v>
      </c>
      <c r="BH27" s="67">
        <f t="shared" si="0"/>
        <v>828</v>
      </c>
      <c r="BI27" s="344">
        <f t="shared" si="0"/>
        <v>894</v>
      </c>
      <c r="BJ27" s="343" t="s">
        <v>157</v>
      </c>
      <c r="BK27" s="67">
        <v>0</v>
      </c>
      <c r="BL27" s="67">
        <v>2</v>
      </c>
      <c r="BM27" s="67">
        <v>0</v>
      </c>
      <c r="BN27" s="67">
        <v>0</v>
      </c>
      <c r="BO27" s="343">
        <v>149</v>
      </c>
      <c r="BP27" s="67">
        <v>46</v>
      </c>
      <c r="BQ27" s="67">
        <v>63</v>
      </c>
      <c r="BR27" s="67">
        <v>74</v>
      </c>
      <c r="BS27" s="344">
        <v>95</v>
      </c>
      <c r="BT27" s="343">
        <v>325</v>
      </c>
      <c r="BU27" s="67">
        <v>306</v>
      </c>
      <c r="BV27" s="67">
        <v>387</v>
      </c>
      <c r="BW27" s="67">
        <v>352</v>
      </c>
      <c r="BX27" s="344">
        <v>369</v>
      </c>
      <c r="BY27" s="343">
        <v>119</v>
      </c>
      <c r="BZ27" s="67">
        <v>104</v>
      </c>
      <c r="CA27" s="67">
        <v>75</v>
      </c>
      <c r="CB27" s="67">
        <v>205</v>
      </c>
      <c r="CC27" s="344">
        <v>132</v>
      </c>
      <c r="CD27" s="343">
        <v>44</v>
      </c>
      <c r="CE27" s="67">
        <v>26</v>
      </c>
      <c r="CF27" s="67">
        <v>13</v>
      </c>
      <c r="CG27" s="67">
        <v>5</v>
      </c>
      <c r="CH27" s="344">
        <v>8</v>
      </c>
      <c r="CI27" s="343">
        <v>137</v>
      </c>
      <c r="CJ27" s="67">
        <v>146</v>
      </c>
      <c r="CK27" s="67">
        <v>186</v>
      </c>
      <c r="CL27" s="67">
        <v>180</v>
      </c>
      <c r="CM27" s="344">
        <v>214</v>
      </c>
      <c r="CN27" s="343">
        <v>25</v>
      </c>
      <c r="CO27" s="67">
        <v>27</v>
      </c>
      <c r="CP27" s="67">
        <v>24</v>
      </c>
      <c r="CQ27" s="67">
        <v>31</v>
      </c>
      <c r="CR27" s="344">
        <v>30</v>
      </c>
      <c r="CS27" s="343">
        <v>324</v>
      </c>
      <c r="CT27" s="67">
        <v>306</v>
      </c>
      <c r="CU27" s="67">
        <v>346</v>
      </c>
      <c r="CV27" s="67">
        <v>401</v>
      </c>
      <c r="CW27" s="344">
        <v>373</v>
      </c>
      <c r="CX27" s="343">
        <v>14</v>
      </c>
      <c r="CY27" s="67">
        <v>16</v>
      </c>
      <c r="CZ27" s="67">
        <v>18</v>
      </c>
      <c r="DA27" s="67">
        <v>1</v>
      </c>
      <c r="DB27" s="344">
        <v>2</v>
      </c>
      <c r="DC27" s="343">
        <v>214</v>
      </c>
      <c r="DD27" s="67">
        <v>160</v>
      </c>
      <c r="DE27" s="67">
        <v>187</v>
      </c>
      <c r="DF27" s="67">
        <v>220</v>
      </c>
      <c r="DG27" s="344">
        <v>322</v>
      </c>
      <c r="DH27" s="343">
        <v>51</v>
      </c>
      <c r="DI27" s="67">
        <v>62</v>
      </c>
      <c r="DJ27" s="67">
        <v>55</v>
      </c>
      <c r="DK27" s="67">
        <v>76</v>
      </c>
      <c r="DL27" s="344">
        <v>49</v>
      </c>
      <c r="DM27" s="343">
        <v>10</v>
      </c>
      <c r="DN27" s="67">
        <v>15</v>
      </c>
      <c r="DO27" s="67">
        <v>55</v>
      </c>
      <c r="DP27" s="67">
        <v>23</v>
      </c>
      <c r="DQ27" s="344">
        <v>16</v>
      </c>
      <c r="DR27" s="343">
        <v>398</v>
      </c>
      <c r="DS27" s="67">
        <v>421</v>
      </c>
      <c r="DT27" s="67">
        <v>368</v>
      </c>
      <c r="DU27" s="67">
        <v>400</v>
      </c>
      <c r="DV27" s="344">
        <v>324</v>
      </c>
      <c r="DW27" s="343" t="s">
        <v>157</v>
      </c>
      <c r="DX27" s="67">
        <v>7</v>
      </c>
      <c r="DY27" s="67">
        <v>0</v>
      </c>
      <c r="DZ27" s="67">
        <v>0</v>
      </c>
      <c r="EA27" s="344">
        <v>0</v>
      </c>
      <c r="EB27" s="343">
        <v>33</v>
      </c>
      <c r="EC27" s="67">
        <v>33</v>
      </c>
      <c r="ED27" s="67">
        <v>63</v>
      </c>
      <c r="EE27" s="67">
        <v>34</v>
      </c>
      <c r="EF27" s="344">
        <v>31</v>
      </c>
      <c r="EG27" s="343">
        <v>2692</v>
      </c>
      <c r="EH27" s="67">
        <v>2429</v>
      </c>
      <c r="EI27" s="67">
        <v>2675</v>
      </c>
      <c r="EJ27" s="67">
        <v>3114</v>
      </c>
      <c r="EK27" s="344">
        <v>3146</v>
      </c>
      <c r="EL27" s="343">
        <v>127</v>
      </c>
      <c r="EM27" s="67">
        <v>667</v>
      </c>
      <c r="EN27" s="67">
        <v>419</v>
      </c>
      <c r="EO27" s="67">
        <v>307</v>
      </c>
      <c r="EP27" s="344">
        <v>450</v>
      </c>
      <c r="EQ27" s="343">
        <v>181</v>
      </c>
      <c r="ER27" s="67">
        <v>183</v>
      </c>
      <c r="ES27" s="67">
        <v>414</v>
      </c>
      <c r="ET27" s="67">
        <v>238</v>
      </c>
      <c r="EU27" s="344">
        <v>40</v>
      </c>
      <c r="EV27" s="343">
        <v>4843</v>
      </c>
      <c r="EW27" s="67">
        <f t="shared" si="3"/>
        <v>4954</v>
      </c>
      <c r="EX27" s="67">
        <f t="shared" si="1"/>
        <v>5350</v>
      </c>
      <c r="EY27" s="67">
        <f t="shared" si="1"/>
        <v>5661</v>
      </c>
      <c r="EZ27" s="344">
        <f t="shared" si="1"/>
        <v>5601</v>
      </c>
    </row>
    <row r="28" spans="1:156" ht="12.75">
      <c r="A28" s="75" t="s">
        <v>73</v>
      </c>
      <c r="B28" s="361" t="s">
        <v>157</v>
      </c>
      <c r="C28" s="61">
        <v>0</v>
      </c>
      <c r="D28" s="80">
        <v>0</v>
      </c>
      <c r="E28" s="61">
        <v>0</v>
      </c>
      <c r="F28" s="345">
        <v>0</v>
      </c>
      <c r="G28" s="105">
        <v>136</v>
      </c>
      <c r="H28" s="61">
        <v>149</v>
      </c>
      <c r="I28" s="61">
        <v>103</v>
      </c>
      <c r="J28" s="61">
        <v>90</v>
      </c>
      <c r="K28" s="345">
        <v>87</v>
      </c>
      <c r="L28" s="105">
        <v>9</v>
      </c>
      <c r="M28" s="61">
        <v>15</v>
      </c>
      <c r="N28" s="61">
        <v>21</v>
      </c>
      <c r="O28" s="61">
        <v>2</v>
      </c>
      <c r="P28" s="345">
        <v>6</v>
      </c>
      <c r="Q28" s="105">
        <v>86</v>
      </c>
      <c r="R28" s="61">
        <v>18</v>
      </c>
      <c r="S28" s="61">
        <v>6</v>
      </c>
      <c r="T28" s="61">
        <v>17</v>
      </c>
      <c r="U28" s="345">
        <v>11</v>
      </c>
      <c r="V28" s="105">
        <v>1</v>
      </c>
      <c r="W28" s="61">
        <v>0</v>
      </c>
      <c r="X28" s="61">
        <v>13</v>
      </c>
      <c r="Y28" s="61">
        <v>0</v>
      </c>
      <c r="Z28" s="345">
        <v>0</v>
      </c>
      <c r="AA28" s="105" t="s">
        <v>157</v>
      </c>
      <c r="AB28" s="61">
        <v>2</v>
      </c>
      <c r="AC28" s="61">
        <v>0</v>
      </c>
      <c r="AD28" s="61">
        <v>0</v>
      </c>
      <c r="AE28" s="345">
        <v>0</v>
      </c>
      <c r="AF28" s="105">
        <v>3</v>
      </c>
      <c r="AG28" s="61">
        <v>0</v>
      </c>
      <c r="AH28" s="61">
        <v>5</v>
      </c>
      <c r="AI28" s="61">
        <v>31</v>
      </c>
      <c r="AJ28" s="345">
        <v>0</v>
      </c>
      <c r="AK28" s="105">
        <v>46</v>
      </c>
      <c r="AL28" s="61">
        <v>2</v>
      </c>
      <c r="AM28" s="61">
        <v>1</v>
      </c>
      <c r="AN28" s="61">
        <v>1</v>
      </c>
      <c r="AO28" s="345">
        <v>2</v>
      </c>
      <c r="AP28" s="105" t="s">
        <v>157</v>
      </c>
      <c r="AQ28" s="61">
        <v>0</v>
      </c>
      <c r="AR28" s="61">
        <v>0</v>
      </c>
      <c r="AS28" s="61">
        <v>0</v>
      </c>
      <c r="AT28" s="345">
        <v>0</v>
      </c>
      <c r="AU28" s="105">
        <v>47</v>
      </c>
      <c r="AV28" s="61">
        <v>11</v>
      </c>
      <c r="AW28" s="61">
        <v>32</v>
      </c>
      <c r="AX28" s="61">
        <v>0</v>
      </c>
      <c r="AY28" s="345">
        <v>1</v>
      </c>
      <c r="AZ28" s="105">
        <v>1495</v>
      </c>
      <c r="BA28" s="61">
        <v>1348</v>
      </c>
      <c r="BB28" s="61">
        <v>2363</v>
      </c>
      <c r="BC28" s="61">
        <v>1465</v>
      </c>
      <c r="BD28" s="345">
        <v>1075</v>
      </c>
      <c r="BE28" s="105">
        <v>1823</v>
      </c>
      <c r="BF28" s="61">
        <f t="shared" si="2"/>
        <v>1545</v>
      </c>
      <c r="BG28" s="61">
        <f t="shared" si="0"/>
        <v>2544</v>
      </c>
      <c r="BH28" s="61">
        <f t="shared" si="0"/>
        <v>1606</v>
      </c>
      <c r="BI28" s="345">
        <f t="shared" si="0"/>
        <v>1182</v>
      </c>
      <c r="BJ28" s="105">
        <v>1</v>
      </c>
      <c r="BK28" s="61">
        <v>0</v>
      </c>
      <c r="BL28" s="61">
        <v>0</v>
      </c>
      <c r="BM28" s="61">
        <v>0</v>
      </c>
      <c r="BN28" s="61">
        <v>0</v>
      </c>
      <c r="BO28" s="105">
        <v>282</v>
      </c>
      <c r="BP28" s="61">
        <v>174</v>
      </c>
      <c r="BQ28" s="61">
        <v>142</v>
      </c>
      <c r="BR28" s="61">
        <v>130</v>
      </c>
      <c r="BS28" s="345">
        <v>97</v>
      </c>
      <c r="BT28" s="105">
        <v>2014</v>
      </c>
      <c r="BU28" s="61">
        <v>2141</v>
      </c>
      <c r="BV28" s="61">
        <v>2093</v>
      </c>
      <c r="BW28" s="61">
        <v>1743</v>
      </c>
      <c r="BX28" s="345">
        <v>1996</v>
      </c>
      <c r="BY28" s="105">
        <v>365</v>
      </c>
      <c r="BZ28" s="61">
        <v>349</v>
      </c>
      <c r="CA28" s="61">
        <v>405</v>
      </c>
      <c r="CB28" s="61">
        <v>357</v>
      </c>
      <c r="CC28" s="345">
        <v>440</v>
      </c>
      <c r="CD28" s="105">
        <v>9</v>
      </c>
      <c r="CE28" s="61">
        <v>9</v>
      </c>
      <c r="CF28" s="61">
        <v>9</v>
      </c>
      <c r="CG28" s="61">
        <v>9</v>
      </c>
      <c r="CH28" s="345">
        <v>7</v>
      </c>
      <c r="CI28" s="105">
        <v>470</v>
      </c>
      <c r="CJ28" s="61">
        <v>496</v>
      </c>
      <c r="CK28" s="61">
        <v>534</v>
      </c>
      <c r="CL28" s="61">
        <v>517</v>
      </c>
      <c r="CM28" s="345">
        <v>468</v>
      </c>
      <c r="CN28" s="105">
        <v>32</v>
      </c>
      <c r="CO28" s="61">
        <v>30</v>
      </c>
      <c r="CP28" s="61">
        <v>44</v>
      </c>
      <c r="CQ28" s="61">
        <v>39</v>
      </c>
      <c r="CR28" s="345">
        <v>31</v>
      </c>
      <c r="CS28" s="105">
        <v>1625</v>
      </c>
      <c r="CT28" s="61">
        <v>1551</v>
      </c>
      <c r="CU28" s="61">
        <v>1792</v>
      </c>
      <c r="CV28" s="61">
        <v>1507</v>
      </c>
      <c r="CW28" s="345">
        <v>1321</v>
      </c>
      <c r="CX28" s="105">
        <v>18</v>
      </c>
      <c r="CY28" s="61">
        <v>25</v>
      </c>
      <c r="CZ28" s="61">
        <v>31</v>
      </c>
      <c r="DA28" s="61">
        <v>5</v>
      </c>
      <c r="DB28" s="345">
        <v>14</v>
      </c>
      <c r="DC28" s="105">
        <v>1065</v>
      </c>
      <c r="DD28" s="61">
        <v>949</v>
      </c>
      <c r="DE28" s="61">
        <v>1099</v>
      </c>
      <c r="DF28" s="61">
        <v>1232</v>
      </c>
      <c r="DG28" s="345">
        <v>1234</v>
      </c>
      <c r="DH28" s="105">
        <v>50</v>
      </c>
      <c r="DI28" s="61">
        <v>60</v>
      </c>
      <c r="DJ28" s="61">
        <v>66</v>
      </c>
      <c r="DK28" s="61">
        <v>44</v>
      </c>
      <c r="DL28" s="345">
        <v>51</v>
      </c>
      <c r="DM28" s="105">
        <v>1</v>
      </c>
      <c r="DN28" s="61">
        <v>1</v>
      </c>
      <c r="DO28" s="61">
        <v>4</v>
      </c>
      <c r="DP28" s="61">
        <v>8</v>
      </c>
      <c r="DQ28" s="345">
        <v>20</v>
      </c>
      <c r="DR28" s="105">
        <v>2491</v>
      </c>
      <c r="DS28" s="61">
        <v>2727</v>
      </c>
      <c r="DT28" s="61">
        <v>2786</v>
      </c>
      <c r="DU28" s="61">
        <v>2225</v>
      </c>
      <c r="DV28" s="345">
        <v>1829</v>
      </c>
      <c r="DW28" s="105">
        <v>12</v>
      </c>
      <c r="DX28" s="61">
        <v>5</v>
      </c>
      <c r="DY28" s="61">
        <v>4</v>
      </c>
      <c r="DZ28" s="61">
        <v>9</v>
      </c>
      <c r="EA28" s="345">
        <v>8</v>
      </c>
      <c r="EB28" s="105" t="s">
        <v>157</v>
      </c>
      <c r="EC28" s="61">
        <v>15</v>
      </c>
      <c r="ED28" s="61">
        <v>19</v>
      </c>
      <c r="EE28" s="61">
        <v>0</v>
      </c>
      <c r="EF28" s="345">
        <v>33</v>
      </c>
      <c r="EG28" s="105">
        <v>10163</v>
      </c>
      <c r="EH28" s="61">
        <v>11158</v>
      </c>
      <c r="EI28" s="61">
        <v>10637</v>
      </c>
      <c r="EJ28" s="61">
        <v>10810</v>
      </c>
      <c r="EK28" s="345">
        <v>10318</v>
      </c>
      <c r="EL28" s="105">
        <v>1022</v>
      </c>
      <c r="EM28" s="61">
        <v>1671</v>
      </c>
      <c r="EN28" s="61">
        <v>1674</v>
      </c>
      <c r="EO28" s="61">
        <v>1735</v>
      </c>
      <c r="EP28" s="345">
        <v>1618</v>
      </c>
      <c r="EQ28" s="105">
        <v>1125</v>
      </c>
      <c r="ER28" s="61">
        <v>1282</v>
      </c>
      <c r="ES28" s="61">
        <v>1306</v>
      </c>
      <c r="ET28" s="61">
        <v>1960</v>
      </c>
      <c r="EU28" s="345">
        <v>1849</v>
      </c>
      <c r="EV28" s="105">
        <v>20745</v>
      </c>
      <c r="EW28" s="61">
        <f t="shared" si="3"/>
        <v>22643</v>
      </c>
      <c r="EX28" s="61">
        <f t="shared" si="1"/>
        <v>22645</v>
      </c>
      <c r="EY28" s="61">
        <f t="shared" si="1"/>
        <v>22330</v>
      </c>
      <c r="EZ28" s="345">
        <f t="shared" si="1"/>
        <v>21334</v>
      </c>
    </row>
    <row r="29" spans="1:156" ht="12.75">
      <c r="A29" s="75" t="s">
        <v>74</v>
      </c>
      <c r="B29" s="360" t="s">
        <v>157</v>
      </c>
      <c r="C29" s="67">
        <v>0</v>
      </c>
      <c r="D29" s="85">
        <v>0</v>
      </c>
      <c r="E29" s="67">
        <v>0</v>
      </c>
      <c r="F29" s="344">
        <v>0</v>
      </c>
      <c r="G29" s="343">
        <v>41</v>
      </c>
      <c r="H29" s="67">
        <v>56</v>
      </c>
      <c r="I29" s="67">
        <v>32</v>
      </c>
      <c r="J29" s="67">
        <v>29</v>
      </c>
      <c r="K29" s="344">
        <v>33</v>
      </c>
      <c r="L29" s="343">
        <v>1</v>
      </c>
      <c r="M29" s="67">
        <v>2</v>
      </c>
      <c r="N29" s="67">
        <v>0</v>
      </c>
      <c r="O29" s="67">
        <v>0</v>
      </c>
      <c r="P29" s="344">
        <v>1</v>
      </c>
      <c r="Q29" s="343">
        <v>6</v>
      </c>
      <c r="R29" s="67">
        <v>0</v>
      </c>
      <c r="S29" s="67">
        <v>1</v>
      </c>
      <c r="T29" s="67">
        <v>0</v>
      </c>
      <c r="U29" s="344">
        <v>0</v>
      </c>
      <c r="V29" s="343" t="s">
        <v>157</v>
      </c>
      <c r="W29" s="67">
        <v>0</v>
      </c>
      <c r="X29" s="67">
        <v>0</v>
      </c>
      <c r="Y29" s="67">
        <v>0</v>
      </c>
      <c r="Z29" s="344">
        <v>0</v>
      </c>
      <c r="AA29" s="343" t="s">
        <v>157</v>
      </c>
      <c r="AB29" s="67">
        <v>0</v>
      </c>
      <c r="AC29" s="67">
        <v>0</v>
      </c>
      <c r="AD29" s="67">
        <v>0</v>
      </c>
      <c r="AE29" s="344">
        <v>0</v>
      </c>
      <c r="AF29" s="343" t="s">
        <v>157</v>
      </c>
      <c r="AG29" s="67">
        <v>0</v>
      </c>
      <c r="AH29" s="67">
        <v>0</v>
      </c>
      <c r="AI29" s="67">
        <v>0</v>
      </c>
      <c r="AJ29" s="344">
        <v>0</v>
      </c>
      <c r="AK29" s="343">
        <v>4</v>
      </c>
      <c r="AL29" s="67">
        <v>8</v>
      </c>
      <c r="AM29" s="67">
        <v>3</v>
      </c>
      <c r="AN29" s="67">
        <v>18</v>
      </c>
      <c r="AO29" s="344">
        <v>18</v>
      </c>
      <c r="AP29" s="343" t="s">
        <v>157</v>
      </c>
      <c r="AQ29" s="67">
        <v>0</v>
      </c>
      <c r="AR29" s="67">
        <v>0</v>
      </c>
      <c r="AS29" s="67">
        <v>0</v>
      </c>
      <c r="AT29" s="344">
        <v>0</v>
      </c>
      <c r="AU29" s="343" t="s">
        <v>157</v>
      </c>
      <c r="AV29" s="67">
        <v>2</v>
      </c>
      <c r="AW29" s="67">
        <v>0</v>
      </c>
      <c r="AX29" s="67">
        <v>0</v>
      </c>
      <c r="AY29" s="344">
        <v>0</v>
      </c>
      <c r="AZ29" s="343">
        <v>5</v>
      </c>
      <c r="BA29" s="67">
        <v>3</v>
      </c>
      <c r="BB29" s="67">
        <v>1</v>
      </c>
      <c r="BC29" s="67">
        <v>2</v>
      </c>
      <c r="BD29" s="344">
        <v>2</v>
      </c>
      <c r="BE29" s="343">
        <v>57</v>
      </c>
      <c r="BF29" s="67">
        <f t="shared" si="2"/>
        <v>71</v>
      </c>
      <c r="BG29" s="67">
        <f t="shared" si="0"/>
        <v>37</v>
      </c>
      <c r="BH29" s="67">
        <f t="shared" si="0"/>
        <v>49</v>
      </c>
      <c r="BI29" s="344">
        <f t="shared" si="0"/>
        <v>54</v>
      </c>
      <c r="BJ29" s="343" t="s">
        <v>157</v>
      </c>
      <c r="BK29" s="67">
        <v>0</v>
      </c>
      <c r="BL29" s="67">
        <v>0</v>
      </c>
      <c r="BM29" s="67">
        <v>0</v>
      </c>
      <c r="BN29" s="67">
        <v>1</v>
      </c>
      <c r="BO29" s="343">
        <v>70</v>
      </c>
      <c r="BP29" s="67">
        <v>60</v>
      </c>
      <c r="BQ29" s="67">
        <v>84</v>
      </c>
      <c r="BR29" s="67">
        <v>67</v>
      </c>
      <c r="BS29" s="344">
        <v>70</v>
      </c>
      <c r="BT29" s="343">
        <v>1733</v>
      </c>
      <c r="BU29" s="67">
        <v>1732</v>
      </c>
      <c r="BV29" s="67">
        <v>1691</v>
      </c>
      <c r="BW29" s="67">
        <v>1578</v>
      </c>
      <c r="BX29" s="344">
        <v>1653</v>
      </c>
      <c r="BY29" s="343">
        <v>214</v>
      </c>
      <c r="BZ29" s="67">
        <v>239</v>
      </c>
      <c r="CA29" s="67">
        <v>277</v>
      </c>
      <c r="CB29" s="67">
        <v>196</v>
      </c>
      <c r="CC29" s="344">
        <v>224</v>
      </c>
      <c r="CD29" s="343">
        <v>20</v>
      </c>
      <c r="CE29" s="67">
        <v>7</v>
      </c>
      <c r="CF29" s="67">
        <v>13</v>
      </c>
      <c r="CG29" s="67">
        <v>4</v>
      </c>
      <c r="CH29" s="344">
        <v>2</v>
      </c>
      <c r="CI29" s="343">
        <v>711</v>
      </c>
      <c r="CJ29" s="67">
        <v>695</v>
      </c>
      <c r="CK29" s="67">
        <v>698</v>
      </c>
      <c r="CL29" s="67">
        <v>762</v>
      </c>
      <c r="CM29" s="344">
        <v>856</v>
      </c>
      <c r="CN29" s="343">
        <v>20</v>
      </c>
      <c r="CO29" s="67">
        <v>15</v>
      </c>
      <c r="CP29" s="67">
        <v>22</v>
      </c>
      <c r="CQ29" s="67">
        <v>15</v>
      </c>
      <c r="CR29" s="344">
        <v>21</v>
      </c>
      <c r="CS29" s="343">
        <v>333</v>
      </c>
      <c r="CT29" s="67">
        <v>335</v>
      </c>
      <c r="CU29" s="67">
        <v>298</v>
      </c>
      <c r="CV29" s="67">
        <v>283</v>
      </c>
      <c r="CW29" s="344">
        <v>328</v>
      </c>
      <c r="CX29" s="343" t="s">
        <v>157</v>
      </c>
      <c r="CY29" s="67">
        <v>1</v>
      </c>
      <c r="CZ29" s="67">
        <v>0</v>
      </c>
      <c r="DA29" s="67">
        <v>1</v>
      </c>
      <c r="DB29" s="344">
        <v>1</v>
      </c>
      <c r="DC29" s="343">
        <v>1650</v>
      </c>
      <c r="DD29" s="67">
        <v>2049</v>
      </c>
      <c r="DE29" s="67">
        <v>2058</v>
      </c>
      <c r="DF29" s="67">
        <v>2163</v>
      </c>
      <c r="DG29" s="344">
        <v>2361</v>
      </c>
      <c r="DH29" s="343">
        <v>39</v>
      </c>
      <c r="DI29" s="67">
        <v>31</v>
      </c>
      <c r="DJ29" s="67">
        <v>39</v>
      </c>
      <c r="DK29" s="67">
        <v>25</v>
      </c>
      <c r="DL29" s="344">
        <v>38</v>
      </c>
      <c r="DM29" s="343">
        <v>14</v>
      </c>
      <c r="DN29" s="67">
        <v>8</v>
      </c>
      <c r="DO29" s="67">
        <v>6</v>
      </c>
      <c r="DP29" s="67">
        <v>6</v>
      </c>
      <c r="DQ29" s="344">
        <v>5</v>
      </c>
      <c r="DR29" s="343">
        <v>120</v>
      </c>
      <c r="DS29" s="67">
        <v>153</v>
      </c>
      <c r="DT29" s="67">
        <v>208</v>
      </c>
      <c r="DU29" s="67">
        <v>203</v>
      </c>
      <c r="DV29" s="344">
        <v>221</v>
      </c>
      <c r="DW29" s="343" t="s">
        <v>157</v>
      </c>
      <c r="DX29" s="67">
        <v>0</v>
      </c>
      <c r="DY29" s="67">
        <v>102</v>
      </c>
      <c r="DZ29" s="67">
        <v>1</v>
      </c>
      <c r="EA29" s="344">
        <v>0</v>
      </c>
      <c r="EB29" s="343">
        <v>7</v>
      </c>
      <c r="EC29" s="67">
        <v>10</v>
      </c>
      <c r="ED29" s="67">
        <v>10</v>
      </c>
      <c r="EE29" s="67">
        <v>13</v>
      </c>
      <c r="EF29" s="344">
        <v>10</v>
      </c>
      <c r="EG29" s="343">
        <v>4322</v>
      </c>
      <c r="EH29" s="67">
        <v>4443</v>
      </c>
      <c r="EI29" s="67">
        <v>4586</v>
      </c>
      <c r="EJ29" s="67">
        <v>4830</v>
      </c>
      <c r="EK29" s="344">
        <v>4734</v>
      </c>
      <c r="EL29" s="343">
        <v>425</v>
      </c>
      <c r="EM29" s="67">
        <v>492</v>
      </c>
      <c r="EN29" s="67">
        <v>510</v>
      </c>
      <c r="EO29" s="67">
        <v>570</v>
      </c>
      <c r="EP29" s="344">
        <v>623</v>
      </c>
      <c r="EQ29" s="343">
        <v>174</v>
      </c>
      <c r="ER29" s="67">
        <v>312</v>
      </c>
      <c r="ES29" s="67">
        <v>489</v>
      </c>
      <c r="ET29" s="67">
        <v>291</v>
      </c>
      <c r="EU29" s="344">
        <v>325</v>
      </c>
      <c r="EV29" s="343">
        <v>9852</v>
      </c>
      <c r="EW29" s="67">
        <f t="shared" si="3"/>
        <v>10582</v>
      </c>
      <c r="EX29" s="67">
        <f t="shared" si="1"/>
        <v>11091</v>
      </c>
      <c r="EY29" s="67">
        <f t="shared" si="1"/>
        <v>11008</v>
      </c>
      <c r="EZ29" s="344">
        <f t="shared" si="1"/>
        <v>11473</v>
      </c>
    </row>
    <row r="30" spans="1:156" ht="12.75">
      <c r="A30" s="75" t="s">
        <v>75</v>
      </c>
      <c r="B30" s="361" t="s">
        <v>157</v>
      </c>
      <c r="C30" s="61">
        <v>0</v>
      </c>
      <c r="D30" s="80">
        <v>1</v>
      </c>
      <c r="E30" s="61">
        <v>4</v>
      </c>
      <c r="F30" s="345">
        <v>0</v>
      </c>
      <c r="G30" s="105">
        <v>240</v>
      </c>
      <c r="H30" s="61">
        <v>376</v>
      </c>
      <c r="I30" s="61">
        <v>365</v>
      </c>
      <c r="J30" s="61">
        <v>329</v>
      </c>
      <c r="K30" s="345">
        <v>493</v>
      </c>
      <c r="L30" s="105">
        <v>20</v>
      </c>
      <c r="M30" s="61">
        <v>46</v>
      </c>
      <c r="N30" s="61">
        <v>24</v>
      </c>
      <c r="O30" s="61">
        <v>35</v>
      </c>
      <c r="P30" s="345">
        <v>12</v>
      </c>
      <c r="Q30" s="105">
        <v>20</v>
      </c>
      <c r="R30" s="61">
        <v>16</v>
      </c>
      <c r="S30" s="61">
        <v>46</v>
      </c>
      <c r="T30" s="61">
        <v>30</v>
      </c>
      <c r="U30" s="345">
        <v>87</v>
      </c>
      <c r="V30" s="105">
        <v>21</v>
      </c>
      <c r="W30" s="61">
        <v>14</v>
      </c>
      <c r="X30" s="61">
        <v>28</v>
      </c>
      <c r="Y30" s="61">
        <v>22</v>
      </c>
      <c r="Z30" s="345">
        <v>17</v>
      </c>
      <c r="AA30" s="105">
        <v>2</v>
      </c>
      <c r="AB30" s="61">
        <v>3</v>
      </c>
      <c r="AC30" s="61">
        <v>4</v>
      </c>
      <c r="AD30" s="61">
        <v>6</v>
      </c>
      <c r="AE30" s="345">
        <v>2</v>
      </c>
      <c r="AF30" s="105">
        <v>2</v>
      </c>
      <c r="AG30" s="61">
        <v>2</v>
      </c>
      <c r="AH30" s="61">
        <v>3</v>
      </c>
      <c r="AI30" s="61">
        <v>2</v>
      </c>
      <c r="AJ30" s="345">
        <v>2</v>
      </c>
      <c r="AK30" s="105">
        <v>31</v>
      </c>
      <c r="AL30" s="61">
        <v>18</v>
      </c>
      <c r="AM30" s="61">
        <v>14</v>
      </c>
      <c r="AN30" s="61">
        <v>30</v>
      </c>
      <c r="AO30" s="345">
        <v>7</v>
      </c>
      <c r="AP30" s="105" t="s">
        <v>157</v>
      </c>
      <c r="AQ30" s="61">
        <v>1</v>
      </c>
      <c r="AR30" s="61">
        <v>0</v>
      </c>
      <c r="AS30" s="61">
        <v>3</v>
      </c>
      <c r="AT30" s="345">
        <v>1</v>
      </c>
      <c r="AU30" s="105">
        <v>3</v>
      </c>
      <c r="AV30" s="61">
        <v>2</v>
      </c>
      <c r="AW30" s="61">
        <v>17</v>
      </c>
      <c r="AX30" s="61">
        <v>1</v>
      </c>
      <c r="AY30" s="345">
        <v>14</v>
      </c>
      <c r="AZ30" s="105">
        <v>378</v>
      </c>
      <c r="BA30" s="61">
        <v>205</v>
      </c>
      <c r="BB30" s="61">
        <v>307</v>
      </c>
      <c r="BC30" s="61">
        <v>252</v>
      </c>
      <c r="BD30" s="345">
        <v>283</v>
      </c>
      <c r="BE30" s="105">
        <v>717</v>
      </c>
      <c r="BF30" s="61">
        <f t="shared" si="2"/>
        <v>683</v>
      </c>
      <c r="BG30" s="61">
        <f t="shared" si="0"/>
        <v>809</v>
      </c>
      <c r="BH30" s="61">
        <f t="shared" si="0"/>
        <v>714</v>
      </c>
      <c r="BI30" s="345">
        <f t="shared" si="0"/>
        <v>918</v>
      </c>
      <c r="BJ30" s="105" t="s">
        <v>157</v>
      </c>
      <c r="BK30" s="61">
        <v>2</v>
      </c>
      <c r="BL30" s="61">
        <v>0</v>
      </c>
      <c r="BM30" s="61">
        <v>0</v>
      </c>
      <c r="BN30" s="61">
        <v>1</v>
      </c>
      <c r="BO30" s="105">
        <v>395</v>
      </c>
      <c r="BP30" s="61">
        <v>208</v>
      </c>
      <c r="BQ30" s="61">
        <v>247</v>
      </c>
      <c r="BR30" s="61">
        <v>284</v>
      </c>
      <c r="BS30" s="345">
        <v>253</v>
      </c>
      <c r="BT30" s="105">
        <v>3889</v>
      </c>
      <c r="BU30" s="61">
        <v>4459</v>
      </c>
      <c r="BV30" s="61">
        <v>4913</v>
      </c>
      <c r="BW30" s="61">
        <v>4501</v>
      </c>
      <c r="BX30" s="345">
        <v>4941</v>
      </c>
      <c r="BY30" s="105">
        <v>1149</v>
      </c>
      <c r="BZ30" s="61">
        <v>1273</v>
      </c>
      <c r="CA30" s="61">
        <v>1348</v>
      </c>
      <c r="CB30" s="61">
        <v>1499</v>
      </c>
      <c r="CC30" s="345">
        <v>2034</v>
      </c>
      <c r="CD30" s="105">
        <v>42</v>
      </c>
      <c r="CE30" s="61">
        <v>30</v>
      </c>
      <c r="CF30" s="61">
        <v>36</v>
      </c>
      <c r="CG30" s="61">
        <v>26</v>
      </c>
      <c r="CH30" s="345">
        <v>42</v>
      </c>
      <c r="CI30" s="105">
        <v>936</v>
      </c>
      <c r="CJ30" s="61">
        <v>852</v>
      </c>
      <c r="CK30" s="61">
        <v>928</v>
      </c>
      <c r="CL30" s="61">
        <v>968</v>
      </c>
      <c r="CM30" s="345">
        <v>1045</v>
      </c>
      <c r="CN30" s="105">
        <v>134</v>
      </c>
      <c r="CO30" s="61">
        <v>101</v>
      </c>
      <c r="CP30" s="61">
        <v>78</v>
      </c>
      <c r="CQ30" s="61">
        <v>73</v>
      </c>
      <c r="CR30" s="345">
        <v>105</v>
      </c>
      <c r="CS30" s="105">
        <v>2900</v>
      </c>
      <c r="CT30" s="61">
        <v>3215</v>
      </c>
      <c r="CU30" s="61">
        <v>3395</v>
      </c>
      <c r="CV30" s="61">
        <v>3044</v>
      </c>
      <c r="CW30" s="345">
        <v>3134</v>
      </c>
      <c r="CX30" s="105">
        <v>134</v>
      </c>
      <c r="CY30" s="61">
        <v>141</v>
      </c>
      <c r="CZ30" s="61">
        <v>179</v>
      </c>
      <c r="DA30" s="61">
        <v>147</v>
      </c>
      <c r="DB30" s="345">
        <v>135</v>
      </c>
      <c r="DC30" s="105">
        <v>1575</v>
      </c>
      <c r="DD30" s="61">
        <v>1615</v>
      </c>
      <c r="DE30" s="61">
        <v>1699</v>
      </c>
      <c r="DF30" s="61">
        <v>1670</v>
      </c>
      <c r="DG30" s="345">
        <v>1798</v>
      </c>
      <c r="DH30" s="105">
        <v>69</v>
      </c>
      <c r="DI30" s="61">
        <v>74</v>
      </c>
      <c r="DJ30" s="61">
        <v>85</v>
      </c>
      <c r="DK30" s="61">
        <v>102</v>
      </c>
      <c r="DL30" s="345">
        <v>45</v>
      </c>
      <c r="DM30" s="105">
        <v>141</v>
      </c>
      <c r="DN30" s="61">
        <v>110</v>
      </c>
      <c r="DO30" s="61">
        <v>119</v>
      </c>
      <c r="DP30" s="61">
        <v>98</v>
      </c>
      <c r="DQ30" s="345">
        <v>122</v>
      </c>
      <c r="DR30" s="105">
        <v>4862</v>
      </c>
      <c r="DS30" s="61">
        <v>5428</v>
      </c>
      <c r="DT30" s="61">
        <v>5205</v>
      </c>
      <c r="DU30" s="61">
        <v>4924</v>
      </c>
      <c r="DV30" s="345">
        <v>4677</v>
      </c>
      <c r="DW30" s="105">
        <v>37</v>
      </c>
      <c r="DX30" s="61">
        <v>0</v>
      </c>
      <c r="DY30" s="61">
        <v>9</v>
      </c>
      <c r="DZ30" s="61">
        <v>15</v>
      </c>
      <c r="EA30" s="345">
        <v>122</v>
      </c>
      <c r="EB30" s="105">
        <v>167</v>
      </c>
      <c r="EC30" s="61">
        <v>314</v>
      </c>
      <c r="ED30" s="61">
        <v>617</v>
      </c>
      <c r="EE30" s="61">
        <v>621</v>
      </c>
      <c r="EF30" s="345">
        <v>731</v>
      </c>
      <c r="EG30" s="105">
        <v>9672</v>
      </c>
      <c r="EH30" s="61">
        <v>10400</v>
      </c>
      <c r="EI30" s="61">
        <v>9935</v>
      </c>
      <c r="EJ30" s="61">
        <v>10771</v>
      </c>
      <c r="EK30" s="345">
        <v>10821</v>
      </c>
      <c r="EL30" s="105">
        <v>4451</v>
      </c>
      <c r="EM30" s="61">
        <v>3979</v>
      </c>
      <c r="EN30" s="61">
        <v>4062</v>
      </c>
      <c r="EO30" s="61">
        <v>3626</v>
      </c>
      <c r="EP30" s="345">
        <v>4081</v>
      </c>
      <c r="EQ30" s="105">
        <v>2405</v>
      </c>
      <c r="ER30" s="61">
        <v>2733</v>
      </c>
      <c r="ES30" s="61">
        <v>2891</v>
      </c>
      <c r="ET30" s="61">
        <v>2934</v>
      </c>
      <c r="EU30" s="345">
        <v>2451</v>
      </c>
      <c r="EV30" s="105">
        <v>32958</v>
      </c>
      <c r="EW30" s="61">
        <f t="shared" si="3"/>
        <v>34934</v>
      </c>
      <c r="EX30" s="61">
        <f t="shared" si="1"/>
        <v>35746</v>
      </c>
      <c r="EY30" s="61">
        <f t="shared" si="1"/>
        <v>35303</v>
      </c>
      <c r="EZ30" s="345">
        <f t="shared" si="1"/>
        <v>36538</v>
      </c>
    </row>
    <row r="31" spans="1:156" ht="12.75">
      <c r="A31" s="75" t="s">
        <v>76</v>
      </c>
      <c r="B31" s="360" t="s">
        <v>157</v>
      </c>
      <c r="C31" s="67">
        <v>0</v>
      </c>
      <c r="D31" s="85">
        <v>0</v>
      </c>
      <c r="E31" s="67">
        <v>0</v>
      </c>
      <c r="F31" s="344">
        <v>0</v>
      </c>
      <c r="G31" s="343">
        <v>296</v>
      </c>
      <c r="H31" s="67">
        <v>342</v>
      </c>
      <c r="I31" s="67">
        <v>255</v>
      </c>
      <c r="J31" s="67">
        <v>206</v>
      </c>
      <c r="K31" s="344">
        <v>276</v>
      </c>
      <c r="L31" s="343">
        <v>79</v>
      </c>
      <c r="M31" s="67">
        <v>137</v>
      </c>
      <c r="N31" s="67">
        <v>41</v>
      </c>
      <c r="O31" s="67">
        <v>59</v>
      </c>
      <c r="P31" s="344">
        <v>80</v>
      </c>
      <c r="Q31" s="343">
        <v>53</v>
      </c>
      <c r="R31" s="67">
        <v>166</v>
      </c>
      <c r="S31" s="67">
        <v>111</v>
      </c>
      <c r="T31" s="67">
        <v>55</v>
      </c>
      <c r="U31" s="344">
        <v>185</v>
      </c>
      <c r="V31" s="343">
        <v>16</v>
      </c>
      <c r="W31" s="67">
        <v>9</v>
      </c>
      <c r="X31" s="67">
        <v>8</v>
      </c>
      <c r="Y31" s="67">
        <v>13</v>
      </c>
      <c r="Z31" s="344">
        <v>9</v>
      </c>
      <c r="AA31" s="343">
        <v>37</v>
      </c>
      <c r="AB31" s="67">
        <v>7</v>
      </c>
      <c r="AC31" s="67">
        <v>3</v>
      </c>
      <c r="AD31" s="67">
        <v>1</v>
      </c>
      <c r="AE31" s="344">
        <v>6</v>
      </c>
      <c r="AF31" s="343">
        <v>13</v>
      </c>
      <c r="AG31" s="67">
        <v>0</v>
      </c>
      <c r="AH31" s="67">
        <v>0</v>
      </c>
      <c r="AI31" s="67">
        <v>0</v>
      </c>
      <c r="AJ31" s="344">
        <v>0</v>
      </c>
      <c r="AK31" s="343">
        <v>27</v>
      </c>
      <c r="AL31" s="67">
        <v>17</v>
      </c>
      <c r="AM31" s="67">
        <v>9</v>
      </c>
      <c r="AN31" s="67">
        <v>4</v>
      </c>
      <c r="AO31" s="344">
        <v>18</v>
      </c>
      <c r="AP31" s="343">
        <v>3</v>
      </c>
      <c r="AQ31" s="67">
        <v>10</v>
      </c>
      <c r="AR31" s="67">
        <v>0</v>
      </c>
      <c r="AS31" s="67">
        <v>0</v>
      </c>
      <c r="AT31" s="344">
        <v>2</v>
      </c>
      <c r="AU31" s="343">
        <v>5</v>
      </c>
      <c r="AV31" s="67">
        <v>3</v>
      </c>
      <c r="AW31" s="67">
        <v>1</v>
      </c>
      <c r="AX31" s="67">
        <v>4</v>
      </c>
      <c r="AY31" s="344">
        <v>3</v>
      </c>
      <c r="AZ31" s="343">
        <v>32</v>
      </c>
      <c r="BA31" s="67">
        <v>31</v>
      </c>
      <c r="BB31" s="67">
        <v>42</v>
      </c>
      <c r="BC31" s="67">
        <v>39</v>
      </c>
      <c r="BD31" s="344">
        <v>31</v>
      </c>
      <c r="BE31" s="343">
        <v>561</v>
      </c>
      <c r="BF31" s="67">
        <f t="shared" si="2"/>
        <v>722</v>
      </c>
      <c r="BG31" s="67">
        <f t="shared" si="0"/>
        <v>470</v>
      </c>
      <c r="BH31" s="67">
        <f t="shared" si="0"/>
        <v>381</v>
      </c>
      <c r="BI31" s="344">
        <f t="shared" si="0"/>
        <v>610</v>
      </c>
      <c r="BJ31" s="343" t="s">
        <v>157</v>
      </c>
      <c r="BK31" s="67">
        <v>0</v>
      </c>
      <c r="BL31" s="67">
        <v>2</v>
      </c>
      <c r="BM31" s="67">
        <v>0</v>
      </c>
      <c r="BN31" s="67">
        <v>5</v>
      </c>
      <c r="BO31" s="343">
        <v>273</v>
      </c>
      <c r="BP31" s="67">
        <v>309</v>
      </c>
      <c r="BQ31" s="67">
        <v>236</v>
      </c>
      <c r="BR31" s="67">
        <v>220</v>
      </c>
      <c r="BS31" s="344">
        <v>398</v>
      </c>
      <c r="BT31" s="343">
        <v>4798</v>
      </c>
      <c r="BU31" s="67">
        <v>5388</v>
      </c>
      <c r="BV31" s="67">
        <v>4949</v>
      </c>
      <c r="BW31" s="67">
        <v>4702</v>
      </c>
      <c r="BX31" s="344">
        <v>4829</v>
      </c>
      <c r="BY31" s="343">
        <v>1256</v>
      </c>
      <c r="BZ31" s="67">
        <v>1313</v>
      </c>
      <c r="CA31" s="67">
        <v>1269</v>
      </c>
      <c r="CB31" s="67">
        <v>1235</v>
      </c>
      <c r="CC31" s="344">
        <v>1527</v>
      </c>
      <c r="CD31" s="343">
        <v>20</v>
      </c>
      <c r="CE31" s="67">
        <v>41</v>
      </c>
      <c r="CF31" s="67">
        <v>36</v>
      </c>
      <c r="CG31" s="67">
        <v>24</v>
      </c>
      <c r="CH31" s="344">
        <v>59</v>
      </c>
      <c r="CI31" s="343">
        <v>2177</v>
      </c>
      <c r="CJ31" s="67">
        <v>2309</v>
      </c>
      <c r="CK31" s="67">
        <v>2235</v>
      </c>
      <c r="CL31" s="67">
        <v>2448</v>
      </c>
      <c r="CM31" s="344">
        <v>2075</v>
      </c>
      <c r="CN31" s="343">
        <v>64</v>
      </c>
      <c r="CO31" s="67">
        <v>135</v>
      </c>
      <c r="CP31" s="67">
        <v>106</v>
      </c>
      <c r="CQ31" s="67">
        <v>122</v>
      </c>
      <c r="CR31" s="344">
        <v>92</v>
      </c>
      <c r="CS31" s="343">
        <v>5536</v>
      </c>
      <c r="CT31" s="67">
        <v>5536</v>
      </c>
      <c r="CU31" s="67">
        <v>5612</v>
      </c>
      <c r="CV31" s="67">
        <v>4935</v>
      </c>
      <c r="CW31" s="344">
        <v>4318</v>
      </c>
      <c r="CX31" s="343">
        <v>12</v>
      </c>
      <c r="CY31" s="67">
        <v>11</v>
      </c>
      <c r="CZ31" s="67">
        <v>0</v>
      </c>
      <c r="DA31" s="67">
        <v>4</v>
      </c>
      <c r="DB31" s="344">
        <v>7</v>
      </c>
      <c r="DC31" s="343">
        <v>8592</v>
      </c>
      <c r="DD31" s="67">
        <v>9857</v>
      </c>
      <c r="DE31" s="67">
        <v>9259</v>
      </c>
      <c r="DF31" s="67">
        <v>10015</v>
      </c>
      <c r="DG31" s="344">
        <v>10957</v>
      </c>
      <c r="DH31" s="343">
        <v>100</v>
      </c>
      <c r="DI31" s="67">
        <v>127</v>
      </c>
      <c r="DJ31" s="67">
        <v>158</v>
      </c>
      <c r="DK31" s="67">
        <v>128</v>
      </c>
      <c r="DL31" s="344">
        <v>129</v>
      </c>
      <c r="DM31" s="343">
        <v>11</v>
      </c>
      <c r="DN31" s="67">
        <v>23</v>
      </c>
      <c r="DO31" s="67">
        <v>15</v>
      </c>
      <c r="DP31" s="67">
        <v>18</v>
      </c>
      <c r="DQ31" s="344">
        <v>14</v>
      </c>
      <c r="DR31" s="343">
        <v>2313</v>
      </c>
      <c r="DS31" s="67">
        <v>2484</v>
      </c>
      <c r="DT31" s="67">
        <v>2393</v>
      </c>
      <c r="DU31" s="67">
        <v>2442</v>
      </c>
      <c r="DV31" s="344">
        <v>2283</v>
      </c>
      <c r="DW31" s="343">
        <v>2</v>
      </c>
      <c r="DX31" s="67">
        <v>1</v>
      </c>
      <c r="DY31" s="67">
        <v>0</v>
      </c>
      <c r="DZ31" s="67">
        <v>1</v>
      </c>
      <c r="EA31" s="344">
        <v>2</v>
      </c>
      <c r="EB31" s="343">
        <v>88</v>
      </c>
      <c r="EC31" s="67">
        <v>73</v>
      </c>
      <c r="ED31" s="67">
        <v>82</v>
      </c>
      <c r="EE31" s="67">
        <v>85</v>
      </c>
      <c r="EF31" s="344">
        <v>108</v>
      </c>
      <c r="EG31" s="343">
        <v>18018</v>
      </c>
      <c r="EH31" s="67">
        <v>19087</v>
      </c>
      <c r="EI31" s="67">
        <v>18704</v>
      </c>
      <c r="EJ31" s="67">
        <v>19092</v>
      </c>
      <c r="EK31" s="344">
        <v>18270</v>
      </c>
      <c r="EL31" s="343">
        <v>14326</v>
      </c>
      <c r="EM31" s="67">
        <v>16136</v>
      </c>
      <c r="EN31" s="67">
        <v>14450</v>
      </c>
      <c r="EO31" s="67">
        <v>15620</v>
      </c>
      <c r="EP31" s="344">
        <v>16544</v>
      </c>
      <c r="EQ31" s="343">
        <v>967</v>
      </c>
      <c r="ER31" s="67">
        <v>652</v>
      </c>
      <c r="ES31" s="67">
        <v>539</v>
      </c>
      <c r="ET31" s="67">
        <v>623</v>
      </c>
      <c r="EU31" s="344">
        <v>543</v>
      </c>
      <c r="EV31" s="343">
        <v>58553</v>
      </c>
      <c r="EW31" s="67">
        <f t="shared" si="3"/>
        <v>63482</v>
      </c>
      <c r="EX31" s="67">
        <f t="shared" si="1"/>
        <v>60045</v>
      </c>
      <c r="EY31" s="67">
        <f t="shared" si="1"/>
        <v>61714</v>
      </c>
      <c r="EZ31" s="344">
        <f t="shared" si="1"/>
        <v>62160</v>
      </c>
    </row>
    <row r="32" spans="1:156" ht="12.75">
      <c r="A32" s="75" t="s">
        <v>77</v>
      </c>
      <c r="B32" s="361" t="s">
        <v>157</v>
      </c>
      <c r="C32" s="61">
        <v>0</v>
      </c>
      <c r="D32" s="80">
        <v>0</v>
      </c>
      <c r="E32" s="61">
        <v>0</v>
      </c>
      <c r="F32" s="345">
        <v>0</v>
      </c>
      <c r="G32" s="105" t="s">
        <v>157</v>
      </c>
      <c r="H32" s="61">
        <v>0</v>
      </c>
      <c r="I32" s="61">
        <v>0</v>
      </c>
      <c r="J32" s="61">
        <v>1</v>
      </c>
      <c r="K32" s="345">
        <v>1</v>
      </c>
      <c r="L32" s="105" t="s">
        <v>157</v>
      </c>
      <c r="M32" s="61">
        <v>0</v>
      </c>
      <c r="N32" s="61">
        <v>0</v>
      </c>
      <c r="O32" s="61">
        <v>0</v>
      </c>
      <c r="P32" s="345">
        <v>0</v>
      </c>
      <c r="Q32" s="105" t="s">
        <v>157</v>
      </c>
      <c r="R32" s="61">
        <v>0</v>
      </c>
      <c r="S32" s="61">
        <v>0</v>
      </c>
      <c r="T32" s="61">
        <v>0</v>
      </c>
      <c r="U32" s="345">
        <v>0</v>
      </c>
      <c r="V32" s="105" t="s">
        <v>157</v>
      </c>
      <c r="W32" s="61">
        <v>0</v>
      </c>
      <c r="X32" s="61">
        <v>0</v>
      </c>
      <c r="Y32" s="61">
        <v>0</v>
      </c>
      <c r="Z32" s="345">
        <v>0</v>
      </c>
      <c r="AA32" s="105" t="s">
        <v>157</v>
      </c>
      <c r="AB32" s="61">
        <v>1</v>
      </c>
      <c r="AC32" s="61">
        <v>0</v>
      </c>
      <c r="AD32" s="61">
        <v>0</v>
      </c>
      <c r="AE32" s="345">
        <v>0</v>
      </c>
      <c r="AF32" s="105" t="s">
        <v>157</v>
      </c>
      <c r="AG32" s="61">
        <v>0</v>
      </c>
      <c r="AH32" s="61">
        <v>0</v>
      </c>
      <c r="AI32" s="61">
        <v>0</v>
      </c>
      <c r="AJ32" s="345">
        <v>0</v>
      </c>
      <c r="AK32" s="105">
        <v>1</v>
      </c>
      <c r="AL32" s="61">
        <v>0</v>
      </c>
      <c r="AM32" s="61">
        <v>6</v>
      </c>
      <c r="AN32" s="61">
        <v>0</v>
      </c>
      <c r="AO32" s="345">
        <v>0</v>
      </c>
      <c r="AP32" s="105" t="s">
        <v>157</v>
      </c>
      <c r="AQ32" s="61">
        <v>0</v>
      </c>
      <c r="AR32" s="61">
        <v>0</v>
      </c>
      <c r="AS32" s="61">
        <v>0</v>
      </c>
      <c r="AT32" s="345">
        <v>0</v>
      </c>
      <c r="AU32" s="105" t="s">
        <v>157</v>
      </c>
      <c r="AV32" s="61">
        <v>0</v>
      </c>
      <c r="AW32" s="61">
        <v>0</v>
      </c>
      <c r="AX32" s="61">
        <v>0</v>
      </c>
      <c r="AY32" s="345">
        <v>0</v>
      </c>
      <c r="AZ32" s="105" t="s">
        <v>157</v>
      </c>
      <c r="BA32" s="61">
        <v>0</v>
      </c>
      <c r="BB32" s="61">
        <v>0</v>
      </c>
      <c r="BC32" s="61">
        <v>0</v>
      </c>
      <c r="BD32" s="345">
        <v>3</v>
      </c>
      <c r="BE32" s="105">
        <v>1</v>
      </c>
      <c r="BF32" s="61">
        <f t="shared" si="2"/>
        <v>1</v>
      </c>
      <c r="BG32" s="61">
        <f t="shared" si="0"/>
        <v>6</v>
      </c>
      <c r="BH32" s="61">
        <f t="shared" si="0"/>
        <v>1</v>
      </c>
      <c r="BI32" s="345">
        <f t="shared" si="0"/>
        <v>4</v>
      </c>
      <c r="BJ32" s="105" t="s">
        <v>157</v>
      </c>
      <c r="BK32" s="61">
        <v>0</v>
      </c>
      <c r="BL32" s="61">
        <v>0</v>
      </c>
      <c r="BM32" s="61">
        <v>0</v>
      </c>
      <c r="BN32" s="61">
        <v>0</v>
      </c>
      <c r="BO32" s="105">
        <v>8</v>
      </c>
      <c r="BP32" s="61">
        <v>9</v>
      </c>
      <c r="BQ32" s="61">
        <v>11</v>
      </c>
      <c r="BR32" s="61">
        <v>13</v>
      </c>
      <c r="BS32" s="345">
        <v>12</v>
      </c>
      <c r="BT32" s="105">
        <v>6</v>
      </c>
      <c r="BU32" s="61">
        <v>13</v>
      </c>
      <c r="BV32" s="61">
        <v>13</v>
      </c>
      <c r="BW32" s="61">
        <v>17</v>
      </c>
      <c r="BX32" s="345">
        <v>12</v>
      </c>
      <c r="BY32" s="105">
        <v>5</v>
      </c>
      <c r="BZ32" s="61">
        <v>9</v>
      </c>
      <c r="CA32" s="61">
        <v>12</v>
      </c>
      <c r="CB32" s="61">
        <v>6</v>
      </c>
      <c r="CC32" s="345">
        <v>13</v>
      </c>
      <c r="CD32" s="105">
        <v>8</v>
      </c>
      <c r="CE32" s="61">
        <v>4</v>
      </c>
      <c r="CF32" s="61">
        <v>8</v>
      </c>
      <c r="CG32" s="61">
        <v>11</v>
      </c>
      <c r="CH32" s="345">
        <v>14</v>
      </c>
      <c r="CI32" s="105">
        <v>4</v>
      </c>
      <c r="CJ32" s="61">
        <v>6</v>
      </c>
      <c r="CK32" s="61">
        <v>4</v>
      </c>
      <c r="CL32" s="61">
        <v>12</v>
      </c>
      <c r="CM32" s="345">
        <v>12</v>
      </c>
      <c r="CN32" s="105" t="s">
        <v>157</v>
      </c>
      <c r="CO32" s="61">
        <v>0</v>
      </c>
      <c r="CP32" s="61">
        <v>0</v>
      </c>
      <c r="CQ32" s="61">
        <v>0</v>
      </c>
      <c r="CR32" s="345">
        <v>2</v>
      </c>
      <c r="CS32" s="105">
        <v>1</v>
      </c>
      <c r="CT32" s="61">
        <v>5</v>
      </c>
      <c r="CU32" s="61">
        <v>4</v>
      </c>
      <c r="CV32" s="61">
        <v>4</v>
      </c>
      <c r="CW32" s="345">
        <v>2</v>
      </c>
      <c r="CX32" s="105">
        <v>9</v>
      </c>
      <c r="CY32" s="61">
        <v>0</v>
      </c>
      <c r="CZ32" s="61">
        <v>4</v>
      </c>
      <c r="DA32" s="61">
        <v>4</v>
      </c>
      <c r="DB32" s="345">
        <v>6</v>
      </c>
      <c r="DC32" s="105">
        <v>1</v>
      </c>
      <c r="DD32" s="61">
        <v>6</v>
      </c>
      <c r="DE32" s="61">
        <v>4</v>
      </c>
      <c r="DF32" s="61">
        <v>7</v>
      </c>
      <c r="DG32" s="345">
        <v>7</v>
      </c>
      <c r="DH32" s="105" t="s">
        <v>157</v>
      </c>
      <c r="DI32" s="61">
        <v>0</v>
      </c>
      <c r="DJ32" s="61">
        <v>0</v>
      </c>
      <c r="DK32" s="61">
        <v>0</v>
      </c>
      <c r="DL32" s="345">
        <v>0</v>
      </c>
      <c r="DM32" s="105" t="s">
        <v>157</v>
      </c>
      <c r="DN32" s="61">
        <v>0</v>
      </c>
      <c r="DO32" s="61">
        <v>1</v>
      </c>
      <c r="DP32" s="61">
        <v>0</v>
      </c>
      <c r="DQ32" s="345">
        <v>0</v>
      </c>
      <c r="DR32" s="105">
        <v>10</v>
      </c>
      <c r="DS32" s="61">
        <v>1</v>
      </c>
      <c r="DT32" s="61">
        <v>9</v>
      </c>
      <c r="DU32" s="61">
        <v>2</v>
      </c>
      <c r="DV32" s="345">
        <v>6</v>
      </c>
      <c r="DW32" s="105" t="s">
        <v>157</v>
      </c>
      <c r="DX32" s="61">
        <v>0</v>
      </c>
      <c r="DY32" s="61">
        <v>0</v>
      </c>
      <c r="DZ32" s="61">
        <v>0</v>
      </c>
      <c r="EA32" s="345">
        <v>0</v>
      </c>
      <c r="EB32" s="105">
        <v>1</v>
      </c>
      <c r="EC32" s="61">
        <v>0</v>
      </c>
      <c r="ED32" s="61">
        <v>3</v>
      </c>
      <c r="EE32" s="61">
        <v>0</v>
      </c>
      <c r="EF32" s="345">
        <v>5</v>
      </c>
      <c r="EG32" s="105">
        <v>125</v>
      </c>
      <c r="EH32" s="61">
        <v>153</v>
      </c>
      <c r="EI32" s="61">
        <v>156</v>
      </c>
      <c r="EJ32" s="61">
        <v>158</v>
      </c>
      <c r="EK32" s="345">
        <v>165</v>
      </c>
      <c r="EL32" s="105">
        <v>6</v>
      </c>
      <c r="EM32" s="61">
        <v>8</v>
      </c>
      <c r="EN32" s="61">
        <v>46</v>
      </c>
      <c r="EO32" s="61">
        <v>52</v>
      </c>
      <c r="EP32" s="345">
        <v>33</v>
      </c>
      <c r="EQ32" s="105">
        <v>44</v>
      </c>
      <c r="ER32" s="61">
        <v>44</v>
      </c>
      <c r="ES32" s="61">
        <v>46</v>
      </c>
      <c r="ET32" s="61">
        <v>55</v>
      </c>
      <c r="EU32" s="345">
        <v>58</v>
      </c>
      <c r="EV32" s="105">
        <v>228</v>
      </c>
      <c r="EW32" s="61">
        <f t="shared" si="3"/>
        <v>258</v>
      </c>
      <c r="EX32" s="61">
        <f t="shared" si="1"/>
        <v>321</v>
      </c>
      <c r="EY32" s="61">
        <f t="shared" si="1"/>
        <v>341</v>
      </c>
      <c r="EZ32" s="345">
        <f t="shared" si="1"/>
        <v>347</v>
      </c>
    </row>
    <row r="33" spans="1:156" ht="12.75">
      <c r="A33" s="75" t="s">
        <v>78</v>
      </c>
      <c r="B33" s="360" t="s">
        <v>157</v>
      </c>
      <c r="C33" s="67">
        <v>0</v>
      </c>
      <c r="D33" s="85">
        <v>0</v>
      </c>
      <c r="E33" s="67">
        <v>0</v>
      </c>
      <c r="F33" s="344">
        <v>0</v>
      </c>
      <c r="G33" s="343">
        <v>7</v>
      </c>
      <c r="H33" s="67">
        <v>5</v>
      </c>
      <c r="I33" s="67">
        <v>1</v>
      </c>
      <c r="J33" s="67">
        <v>3</v>
      </c>
      <c r="K33" s="344">
        <v>2</v>
      </c>
      <c r="L33" s="343" t="s">
        <v>157</v>
      </c>
      <c r="M33" s="67">
        <v>0</v>
      </c>
      <c r="N33" s="67">
        <v>0</v>
      </c>
      <c r="O33" s="67">
        <v>0</v>
      </c>
      <c r="P33" s="344">
        <v>0</v>
      </c>
      <c r="Q33" s="343">
        <v>1</v>
      </c>
      <c r="R33" s="67">
        <v>0</v>
      </c>
      <c r="S33" s="67">
        <v>0</v>
      </c>
      <c r="T33" s="67">
        <v>0</v>
      </c>
      <c r="U33" s="344">
        <v>0</v>
      </c>
      <c r="V33" s="343" t="s">
        <v>157</v>
      </c>
      <c r="W33" s="67">
        <v>1</v>
      </c>
      <c r="X33" s="67">
        <v>0</v>
      </c>
      <c r="Y33" s="67">
        <v>0</v>
      </c>
      <c r="Z33" s="344">
        <v>3</v>
      </c>
      <c r="AA33" s="343" t="s">
        <v>157</v>
      </c>
      <c r="AB33" s="67">
        <v>1</v>
      </c>
      <c r="AC33" s="67">
        <v>0</v>
      </c>
      <c r="AD33" s="67">
        <v>0</v>
      </c>
      <c r="AE33" s="344">
        <v>1</v>
      </c>
      <c r="AF33" s="343" t="s">
        <v>157</v>
      </c>
      <c r="AG33" s="67">
        <v>0</v>
      </c>
      <c r="AH33" s="67">
        <v>0</v>
      </c>
      <c r="AI33" s="67">
        <v>0</v>
      </c>
      <c r="AJ33" s="344">
        <v>1</v>
      </c>
      <c r="AK33" s="343">
        <v>11</v>
      </c>
      <c r="AL33" s="67">
        <v>3</v>
      </c>
      <c r="AM33" s="67">
        <v>13</v>
      </c>
      <c r="AN33" s="67">
        <v>9</v>
      </c>
      <c r="AO33" s="344">
        <v>3</v>
      </c>
      <c r="AP33" s="343" t="s">
        <v>157</v>
      </c>
      <c r="AQ33" s="67">
        <v>0</v>
      </c>
      <c r="AR33" s="67">
        <v>0</v>
      </c>
      <c r="AS33" s="67">
        <v>0</v>
      </c>
      <c r="AT33" s="344">
        <v>0</v>
      </c>
      <c r="AU33" s="343" t="s">
        <v>157</v>
      </c>
      <c r="AV33" s="67">
        <v>0</v>
      </c>
      <c r="AW33" s="67">
        <v>0</v>
      </c>
      <c r="AX33" s="67">
        <v>0</v>
      </c>
      <c r="AY33" s="344">
        <v>0</v>
      </c>
      <c r="AZ33" s="343">
        <v>19</v>
      </c>
      <c r="BA33" s="67">
        <v>6</v>
      </c>
      <c r="BB33" s="67">
        <v>154</v>
      </c>
      <c r="BC33" s="67">
        <v>70</v>
      </c>
      <c r="BD33" s="344">
        <v>108</v>
      </c>
      <c r="BE33" s="343">
        <v>38</v>
      </c>
      <c r="BF33" s="67">
        <f t="shared" si="2"/>
        <v>16</v>
      </c>
      <c r="BG33" s="67">
        <f t="shared" si="0"/>
        <v>168</v>
      </c>
      <c r="BH33" s="67">
        <f t="shared" si="0"/>
        <v>82</v>
      </c>
      <c r="BI33" s="344">
        <f t="shared" si="0"/>
        <v>118</v>
      </c>
      <c r="BJ33" s="343" t="s">
        <v>157</v>
      </c>
      <c r="BK33" s="67">
        <v>0</v>
      </c>
      <c r="BL33" s="67">
        <v>0</v>
      </c>
      <c r="BM33" s="67">
        <v>0</v>
      </c>
      <c r="BN33" s="67">
        <v>0</v>
      </c>
      <c r="BO33" s="343">
        <v>2</v>
      </c>
      <c r="BP33" s="67">
        <v>15</v>
      </c>
      <c r="BQ33" s="67">
        <v>6</v>
      </c>
      <c r="BR33" s="67">
        <v>4</v>
      </c>
      <c r="BS33" s="344">
        <v>3</v>
      </c>
      <c r="BT33" s="343">
        <v>43</v>
      </c>
      <c r="BU33" s="67">
        <v>35</v>
      </c>
      <c r="BV33" s="67">
        <v>49</v>
      </c>
      <c r="BW33" s="67">
        <v>56</v>
      </c>
      <c r="BX33" s="344">
        <v>44</v>
      </c>
      <c r="BY33" s="343">
        <v>4</v>
      </c>
      <c r="BZ33" s="67">
        <v>10</v>
      </c>
      <c r="CA33" s="67">
        <v>12</v>
      </c>
      <c r="CB33" s="67">
        <v>16</v>
      </c>
      <c r="CC33" s="344">
        <v>17</v>
      </c>
      <c r="CD33" s="343" t="s">
        <v>157</v>
      </c>
      <c r="CE33" s="67">
        <v>0</v>
      </c>
      <c r="CF33" s="67">
        <v>4</v>
      </c>
      <c r="CG33" s="67">
        <v>4</v>
      </c>
      <c r="CH33" s="344">
        <v>0</v>
      </c>
      <c r="CI33" s="343">
        <v>13</v>
      </c>
      <c r="CJ33" s="67">
        <v>28</v>
      </c>
      <c r="CK33" s="67">
        <v>21</v>
      </c>
      <c r="CL33" s="67">
        <v>28</v>
      </c>
      <c r="CM33" s="344">
        <v>18</v>
      </c>
      <c r="CN33" s="343">
        <v>2</v>
      </c>
      <c r="CO33" s="67">
        <v>2</v>
      </c>
      <c r="CP33" s="67">
        <v>6</v>
      </c>
      <c r="CQ33" s="67">
        <v>0</v>
      </c>
      <c r="CR33" s="344">
        <v>0</v>
      </c>
      <c r="CS33" s="343">
        <v>25</v>
      </c>
      <c r="CT33" s="67">
        <v>16</v>
      </c>
      <c r="CU33" s="67">
        <v>14</v>
      </c>
      <c r="CV33" s="67">
        <v>19</v>
      </c>
      <c r="CW33" s="344">
        <v>16</v>
      </c>
      <c r="CX33" s="343">
        <v>1</v>
      </c>
      <c r="CY33" s="67">
        <v>0</v>
      </c>
      <c r="CZ33" s="67">
        <v>8</v>
      </c>
      <c r="DA33" s="67">
        <v>1</v>
      </c>
      <c r="DB33" s="344">
        <v>1</v>
      </c>
      <c r="DC33" s="343">
        <v>7</v>
      </c>
      <c r="DD33" s="67">
        <v>23</v>
      </c>
      <c r="DE33" s="67">
        <v>45</v>
      </c>
      <c r="DF33" s="67">
        <v>30</v>
      </c>
      <c r="DG33" s="344">
        <v>34</v>
      </c>
      <c r="DH33" s="343">
        <v>7</v>
      </c>
      <c r="DI33" s="67">
        <v>4</v>
      </c>
      <c r="DJ33" s="67">
        <v>9</v>
      </c>
      <c r="DK33" s="67">
        <v>4</v>
      </c>
      <c r="DL33" s="344">
        <v>3</v>
      </c>
      <c r="DM33" s="343">
        <v>1</v>
      </c>
      <c r="DN33" s="67">
        <v>1</v>
      </c>
      <c r="DO33" s="67">
        <v>14</v>
      </c>
      <c r="DP33" s="67">
        <v>7</v>
      </c>
      <c r="DQ33" s="344">
        <v>61</v>
      </c>
      <c r="DR33" s="343">
        <v>1</v>
      </c>
      <c r="DS33" s="67">
        <v>5</v>
      </c>
      <c r="DT33" s="67">
        <v>8</v>
      </c>
      <c r="DU33" s="67">
        <v>3</v>
      </c>
      <c r="DV33" s="344">
        <v>4</v>
      </c>
      <c r="DW33" s="343" t="s">
        <v>157</v>
      </c>
      <c r="DX33" s="67">
        <v>0</v>
      </c>
      <c r="DY33" s="67">
        <v>0</v>
      </c>
      <c r="DZ33" s="67">
        <v>0</v>
      </c>
      <c r="EA33" s="344">
        <v>0</v>
      </c>
      <c r="EB33" s="343">
        <v>1</v>
      </c>
      <c r="EC33" s="67">
        <v>1</v>
      </c>
      <c r="ED33" s="67">
        <v>1</v>
      </c>
      <c r="EE33" s="67">
        <v>1</v>
      </c>
      <c r="EF33" s="344">
        <v>1</v>
      </c>
      <c r="EG33" s="343">
        <v>193</v>
      </c>
      <c r="EH33" s="67">
        <v>184</v>
      </c>
      <c r="EI33" s="67">
        <v>229</v>
      </c>
      <c r="EJ33" s="67">
        <v>213</v>
      </c>
      <c r="EK33" s="344">
        <v>170</v>
      </c>
      <c r="EL33" s="343">
        <v>28</v>
      </c>
      <c r="EM33" s="67">
        <v>31</v>
      </c>
      <c r="EN33" s="67">
        <v>60</v>
      </c>
      <c r="EO33" s="67">
        <v>27</v>
      </c>
      <c r="EP33" s="344">
        <v>39</v>
      </c>
      <c r="EQ33" s="343">
        <v>119</v>
      </c>
      <c r="ER33" s="67">
        <v>16</v>
      </c>
      <c r="ES33" s="67">
        <v>60</v>
      </c>
      <c r="ET33" s="67">
        <v>28</v>
      </c>
      <c r="EU33" s="344">
        <v>73</v>
      </c>
      <c r="EV33" s="343">
        <v>447</v>
      </c>
      <c r="EW33" s="67">
        <f t="shared" si="3"/>
        <v>371</v>
      </c>
      <c r="EX33" s="67">
        <f t="shared" si="1"/>
        <v>546</v>
      </c>
      <c r="EY33" s="67">
        <f t="shared" si="1"/>
        <v>441</v>
      </c>
      <c r="EZ33" s="344">
        <f t="shared" si="1"/>
        <v>484</v>
      </c>
    </row>
    <row r="34" spans="1:156" ht="12.75">
      <c r="A34" s="75" t="s">
        <v>79</v>
      </c>
      <c r="B34" s="361" t="s">
        <v>157</v>
      </c>
      <c r="C34" s="61">
        <v>0</v>
      </c>
      <c r="D34" s="80">
        <v>0</v>
      </c>
      <c r="E34" s="61">
        <v>0</v>
      </c>
      <c r="F34" s="345">
        <v>0</v>
      </c>
      <c r="G34" s="105" t="s">
        <v>157</v>
      </c>
      <c r="H34" s="61">
        <v>0</v>
      </c>
      <c r="I34" s="61">
        <v>1</v>
      </c>
      <c r="J34" s="61">
        <v>0</v>
      </c>
      <c r="K34" s="345">
        <v>1</v>
      </c>
      <c r="L34" s="105" t="s">
        <v>157</v>
      </c>
      <c r="M34" s="61">
        <v>0</v>
      </c>
      <c r="N34" s="61">
        <v>0</v>
      </c>
      <c r="O34" s="61">
        <v>4</v>
      </c>
      <c r="P34" s="345">
        <v>1</v>
      </c>
      <c r="Q34" s="105">
        <v>1</v>
      </c>
      <c r="R34" s="61">
        <v>0</v>
      </c>
      <c r="S34" s="61">
        <v>0</v>
      </c>
      <c r="T34" s="61">
        <v>3</v>
      </c>
      <c r="U34" s="345">
        <v>0</v>
      </c>
      <c r="V34" s="105" t="s">
        <v>157</v>
      </c>
      <c r="W34" s="61">
        <v>0</v>
      </c>
      <c r="X34" s="61">
        <v>0</v>
      </c>
      <c r="Y34" s="61">
        <v>0</v>
      </c>
      <c r="Z34" s="345">
        <v>0</v>
      </c>
      <c r="AA34" s="105" t="s">
        <v>157</v>
      </c>
      <c r="AB34" s="61">
        <v>2</v>
      </c>
      <c r="AC34" s="61">
        <v>0</v>
      </c>
      <c r="AD34" s="61">
        <v>2</v>
      </c>
      <c r="AE34" s="345">
        <v>0</v>
      </c>
      <c r="AF34" s="105" t="s">
        <v>157</v>
      </c>
      <c r="AG34" s="61">
        <v>0</v>
      </c>
      <c r="AH34" s="61">
        <v>0</v>
      </c>
      <c r="AI34" s="61">
        <v>1</v>
      </c>
      <c r="AJ34" s="345">
        <v>1</v>
      </c>
      <c r="AK34" s="105">
        <v>5</v>
      </c>
      <c r="AL34" s="61">
        <v>7</v>
      </c>
      <c r="AM34" s="61">
        <v>2</v>
      </c>
      <c r="AN34" s="61">
        <v>4</v>
      </c>
      <c r="AO34" s="345">
        <v>4</v>
      </c>
      <c r="AP34" s="105" t="s">
        <v>157</v>
      </c>
      <c r="AQ34" s="61">
        <v>0</v>
      </c>
      <c r="AR34" s="61">
        <v>0</v>
      </c>
      <c r="AS34" s="61">
        <v>0</v>
      </c>
      <c r="AT34" s="345">
        <v>0</v>
      </c>
      <c r="AU34" s="105">
        <v>1</v>
      </c>
      <c r="AV34" s="61">
        <v>0</v>
      </c>
      <c r="AW34" s="61">
        <v>0</v>
      </c>
      <c r="AX34" s="61">
        <v>0</v>
      </c>
      <c r="AY34" s="345">
        <v>0</v>
      </c>
      <c r="AZ34" s="105">
        <v>43</v>
      </c>
      <c r="BA34" s="61">
        <v>0</v>
      </c>
      <c r="BB34" s="61">
        <v>11</v>
      </c>
      <c r="BC34" s="61">
        <v>15</v>
      </c>
      <c r="BD34" s="345">
        <v>39</v>
      </c>
      <c r="BE34" s="105">
        <v>50</v>
      </c>
      <c r="BF34" s="61">
        <f t="shared" si="2"/>
        <v>9</v>
      </c>
      <c r="BG34" s="61">
        <f t="shared" si="0"/>
        <v>14</v>
      </c>
      <c r="BH34" s="61">
        <f t="shared" si="0"/>
        <v>29</v>
      </c>
      <c r="BI34" s="345">
        <f t="shared" si="0"/>
        <v>46</v>
      </c>
      <c r="BJ34" s="105" t="s">
        <v>157</v>
      </c>
      <c r="BK34" s="61">
        <v>0</v>
      </c>
      <c r="BL34" s="61">
        <v>0</v>
      </c>
      <c r="BM34" s="61">
        <v>0</v>
      </c>
      <c r="BN34" s="61">
        <v>0</v>
      </c>
      <c r="BO34" s="105">
        <v>1</v>
      </c>
      <c r="BP34" s="61">
        <v>1</v>
      </c>
      <c r="BQ34" s="61">
        <v>0</v>
      </c>
      <c r="BR34" s="61">
        <v>0</v>
      </c>
      <c r="BS34" s="345">
        <v>19</v>
      </c>
      <c r="BT34" s="105">
        <v>23</v>
      </c>
      <c r="BU34" s="61">
        <v>25</v>
      </c>
      <c r="BV34" s="61">
        <v>45</v>
      </c>
      <c r="BW34" s="61">
        <v>39</v>
      </c>
      <c r="BX34" s="345">
        <v>37</v>
      </c>
      <c r="BY34" s="105">
        <v>4</v>
      </c>
      <c r="BZ34" s="61">
        <v>7</v>
      </c>
      <c r="CA34" s="61">
        <v>2</v>
      </c>
      <c r="CB34" s="61">
        <v>7</v>
      </c>
      <c r="CC34" s="345">
        <v>5</v>
      </c>
      <c r="CD34" s="105" t="s">
        <v>157</v>
      </c>
      <c r="CE34" s="61">
        <v>2</v>
      </c>
      <c r="CF34" s="61">
        <v>1</v>
      </c>
      <c r="CG34" s="61">
        <v>2</v>
      </c>
      <c r="CH34" s="345">
        <v>0</v>
      </c>
      <c r="CI34" s="105">
        <v>7</v>
      </c>
      <c r="CJ34" s="61">
        <v>7</v>
      </c>
      <c r="CK34" s="61">
        <v>21</v>
      </c>
      <c r="CL34" s="61">
        <v>32</v>
      </c>
      <c r="CM34" s="345">
        <v>16</v>
      </c>
      <c r="CN34" s="105" t="s">
        <v>157</v>
      </c>
      <c r="CO34" s="61">
        <v>0</v>
      </c>
      <c r="CP34" s="61">
        <v>0</v>
      </c>
      <c r="CQ34" s="61">
        <v>0</v>
      </c>
      <c r="CR34" s="345">
        <v>0</v>
      </c>
      <c r="CS34" s="105">
        <v>1</v>
      </c>
      <c r="CT34" s="61">
        <v>12</v>
      </c>
      <c r="CU34" s="61">
        <v>6</v>
      </c>
      <c r="CV34" s="61">
        <v>5</v>
      </c>
      <c r="CW34" s="345">
        <v>2</v>
      </c>
      <c r="CX34" s="105">
        <v>3</v>
      </c>
      <c r="CY34" s="61">
        <v>2</v>
      </c>
      <c r="CZ34" s="61">
        <v>2</v>
      </c>
      <c r="DA34" s="61">
        <v>3</v>
      </c>
      <c r="DB34" s="345">
        <v>2</v>
      </c>
      <c r="DC34" s="105">
        <v>1</v>
      </c>
      <c r="DD34" s="61">
        <v>10</v>
      </c>
      <c r="DE34" s="61">
        <v>13</v>
      </c>
      <c r="DF34" s="61">
        <v>19</v>
      </c>
      <c r="DG34" s="345">
        <v>7</v>
      </c>
      <c r="DH34" s="105" t="s">
        <v>157</v>
      </c>
      <c r="DI34" s="61">
        <v>1</v>
      </c>
      <c r="DJ34" s="61">
        <v>0</v>
      </c>
      <c r="DK34" s="61">
        <v>1</v>
      </c>
      <c r="DL34" s="345">
        <v>0</v>
      </c>
      <c r="DM34" s="105" t="s">
        <v>157</v>
      </c>
      <c r="DN34" s="61">
        <v>1</v>
      </c>
      <c r="DO34" s="61">
        <v>1</v>
      </c>
      <c r="DP34" s="61">
        <v>2</v>
      </c>
      <c r="DQ34" s="345">
        <v>4</v>
      </c>
      <c r="DR34" s="105" t="s">
        <v>157</v>
      </c>
      <c r="DS34" s="61">
        <v>7</v>
      </c>
      <c r="DT34" s="61">
        <v>15</v>
      </c>
      <c r="DU34" s="61">
        <v>27</v>
      </c>
      <c r="DV34" s="345">
        <v>1</v>
      </c>
      <c r="DW34" s="105" t="s">
        <v>157</v>
      </c>
      <c r="DX34" s="61">
        <v>0</v>
      </c>
      <c r="DY34" s="61">
        <v>0</v>
      </c>
      <c r="DZ34" s="61">
        <v>0</v>
      </c>
      <c r="EA34" s="345">
        <v>0</v>
      </c>
      <c r="EB34" s="105" t="s">
        <v>157</v>
      </c>
      <c r="EC34" s="61">
        <v>1</v>
      </c>
      <c r="ED34" s="61">
        <v>0</v>
      </c>
      <c r="EE34" s="61">
        <v>0</v>
      </c>
      <c r="EF34" s="345">
        <v>0</v>
      </c>
      <c r="EG34" s="105">
        <v>63</v>
      </c>
      <c r="EH34" s="61">
        <v>82</v>
      </c>
      <c r="EI34" s="61">
        <v>81</v>
      </c>
      <c r="EJ34" s="61">
        <v>77</v>
      </c>
      <c r="EK34" s="345">
        <v>97</v>
      </c>
      <c r="EL34" s="105">
        <v>7</v>
      </c>
      <c r="EM34" s="61">
        <v>35</v>
      </c>
      <c r="EN34" s="61">
        <v>53</v>
      </c>
      <c r="EO34" s="61">
        <v>72</v>
      </c>
      <c r="EP34" s="345">
        <v>27</v>
      </c>
      <c r="EQ34" s="105">
        <v>15</v>
      </c>
      <c r="ER34" s="61">
        <v>17</v>
      </c>
      <c r="ES34" s="61">
        <v>20</v>
      </c>
      <c r="ET34" s="61">
        <v>12</v>
      </c>
      <c r="EU34" s="345">
        <v>21</v>
      </c>
      <c r="EV34" s="105">
        <v>125</v>
      </c>
      <c r="EW34" s="61">
        <f t="shared" si="3"/>
        <v>210</v>
      </c>
      <c r="EX34" s="61">
        <f t="shared" si="1"/>
        <v>260</v>
      </c>
      <c r="EY34" s="61">
        <f t="shared" si="1"/>
        <v>298</v>
      </c>
      <c r="EZ34" s="345">
        <f t="shared" si="1"/>
        <v>238</v>
      </c>
    </row>
    <row r="35" spans="1:156" ht="12.75">
      <c r="A35" s="75" t="s">
        <v>80</v>
      </c>
      <c r="B35" s="360" t="s">
        <v>157</v>
      </c>
      <c r="C35" s="67">
        <v>0</v>
      </c>
      <c r="D35" s="85">
        <v>0</v>
      </c>
      <c r="E35" s="67">
        <v>0</v>
      </c>
      <c r="F35" s="344">
        <v>0</v>
      </c>
      <c r="G35" s="343" t="s">
        <v>157</v>
      </c>
      <c r="H35" s="67">
        <v>2</v>
      </c>
      <c r="I35" s="67">
        <v>0</v>
      </c>
      <c r="J35" s="67">
        <v>0</v>
      </c>
      <c r="K35" s="344">
        <v>0</v>
      </c>
      <c r="L35" s="343" t="s">
        <v>157</v>
      </c>
      <c r="M35" s="67">
        <v>0</v>
      </c>
      <c r="N35" s="67">
        <v>0</v>
      </c>
      <c r="O35" s="67">
        <v>0</v>
      </c>
      <c r="P35" s="344">
        <v>0</v>
      </c>
      <c r="Q35" s="343" t="s">
        <v>157</v>
      </c>
      <c r="R35" s="67">
        <v>0</v>
      </c>
      <c r="S35" s="67">
        <v>0</v>
      </c>
      <c r="T35" s="67">
        <v>0</v>
      </c>
      <c r="U35" s="344">
        <v>0</v>
      </c>
      <c r="V35" s="343" t="s">
        <v>157</v>
      </c>
      <c r="W35" s="67">
        <v>0</v>
      </c>
      <c r="X35" s="67">
        <v>0</v>
      </c>
      <c r="Y35" s="67">
        <v>0</v>
      </c>
      <c r="Z35" s="344">
        <v>0</v>
      </c>
      <c r="AA35" s="343" t="s">
        <v>157</v>
      </c>
      <c r="AB35" s="67">
        <v>0</v>
      </c>
      <c r="AC35" s="67">
        <v>0</v>
      </c>
      <c r="AD35" s="67">
        <v>0</v>
      </c>
      <c r="AE35" s="344">
        <v>0</v>
      </c>
      <c r="AF35" s="343">
        <v>1</v>
      </c>
      <c r="AG35" s="67">
        <v>0</v>
      </c>
      <c r="AH35" s="67">
        <v>0</v>
      </c>
      <c r="AI35" s="67">
        <v>0</v>
      </c>
      <c r="AJ35" s="344">
        <v>0</v>
      </c>
      <c r="AK35" s="343">
        <v>1</v>
      </c>
      <c r="AL35" s="67">
        <v>0</v>
      </c>
      <c r="AM35" s="67">
        <v>0</v>
      </c>
      <c r="AN35" s="67">
        <v>0</v>
      </c>
      <c r="AO35" s="344">
        <v>0</v>
      </c>
      <c r="AP35" s="343" t="s">
        <v>157</v>
      </c>
      <c r="AQ35" s="67">
        <v>0</v>
      </c>
      <c r="AR35" s="67">
        <v>0</v>
      </c>
      <c r="AS35" s="67">
        <v>0</v>
      </c>
      <c r="AT35" s="344">
        <v>0</v>
      </c>
      <c r="AU35" s="343" t="s">
        <v>157</v>
      </c>
      <c r="AV35" s="67">
        <v>0</v>
      </c>
      <c r="AW35" s="67">
        <v>0</v>
      </c>
      <c r="AX35" s="67">
        <v>0</v>
      </c>
      <c r="AY35" s="344">
        <v>0</v>
      </c>
      <c r="AZ35" s="343">
        <v>7</v>
      </c>
      <c r="BA35" s="67">
        <v>12</v>
      </c>
      <c r="BB35" s="67">
        <v>3</v>
      </c>
      <c r="BC35" s="67">
        <v>5</v>
      </c>
      <c r="BD35" s="344">
        <v>10</v>
      </c>
      <c r="BE35" s="343">
        <v>9</v>
      </c>
      <c r="BF35" s="67">
        <f t="shared" si="2"/>
        <v>14</v>
      </c>
      <c r="BG35" s="67">
        <f t="shared" si="0"/>
        <v>3</v>
      </c>
      <c r="BH35" s="67">
        <f t="shared" si="0"/>
        <v>5</v>
      </c>
      <c r="BI35" s="344">
        <f t="shared" si="0"/>
        <v>10</v>
      </c>
      <c r="BJ35" s="343" t="s">
        <v>157</v>
      </c>
      <c r="BK35" s="67">
        <v>3</v>
      </c>
      <c r="BL35" s="67">
        <v>0</v>
      </c>
      <c r="BM35" s="67">
        <v>0</v>
      </c>
      <c r="BN35" s="67">
        <v>0</v>
      </c>
      <c r="BO35" s="343" t="s">
        <v>157</v>
      </c>
      <c r="BP35" s="67">
        <v>0</v>
      </c>
      <c r="BQ35" s="67">
        <v>0</v>
      </c>
      <c r="BR35" s="67">
        <v>0</v>
      </c>
      <c r="BS35" s="344">
        <v>0</v>
      </c>
      <c r="BT35" s="343">
        <v>3</v>
      </c>
      <c r="BU35" s="67">
        <v>4</v>
      </c>
      <c r="BV35" s="67">
        <v>9</v>
      </c>
      <c r="BW35" s="67">
        <v>1</v>
      </c>
      <c r="BX35" s="344">
        <v>6</v>
      </c>
      <c r="BY35" s="343">
        <v>1</v>
      </c>
      <c r="BZ35" s="67">
        <v>2</v>
      </c>
      <c r="CA35" s="67">
        <v>2</v>
      </c>
      <c r="CB35" s="67">
        <v>1</v>
      </c>
      <c r="CC35" s="344">
        <v>3</v>
      </c>
      <c r="CD35" s="343" t="s">
        <v>157</v>
      </c>
      <c r="CE35" s="67">
        <v>0</v>
      </c>
      <c r="CF35" s="67">
        <v>0</v>
      </c>
      <c r="CG35" s="67">
        <v>0</v>
      </c>
      <c r="CH35" s="344">
        <v>0</v>
      </c>
      <c r="CI35" s="343">
        <v>1</v>
      </c>
      <c r="CJ35" s="67">
        <v>3</v>
      </c>
      <c r="CK35" s="67">
        <v>4</v>
      </c>
      <c r="CL35" s="67">
        <v>4</v>
      </c>
      <c r="CM35" s="344">
        <v>3</v>
      </c>
      <c r="CN35" s="343" t="s">
        <v>157</v>
      </c>
      <c r="CO35" s="67">
        <v>0</v>
      </c>
      <c r="CP35" s="67">
        <v>0</v>
      </c>
      <c r="CQ35" s="67">
        <v>0</v>
      </c>
      <c r="CR35" s="344">
        <v>0</v>
      </c>
      <c r="CS35" s="343">
        <v>2</v>
      </c>
      <c r="CT35" s="67">
        <v>2</v>
      </c>
      <c r="CU35" s="67">
        <v>5</v>
      </c>
      <c r="CV35" s="67">
        <v>5</v>
      </c>
      <c r="CW35" s="344">
        <v>0</v>
      </c>
      <c r="CX35" s="343">
        <v>3</v>
      </c>
      <c r="CY35" s="67">
        <v>0</v>
      </c>
      <c r="CZ35" s="67">
        <v>6</v>
      </c>
      <c r="DA35" s="67">
        <v>4</v>
      </c>
      <c r="DB35" s="344">
        <v>1</v>
      </c>
      <c r="DC35" s="343" t="s">
        <v>157</v>
      </c>
      <c r="DD35" s="67">
        <v>1</v>
      </c>
      <c r="DE35" s="67">
        <v>1</v>
      </c>
      <c r="DF35" s="67">
        <v>4</v>
      </c>
      <c r="DG35" s="344">
        <v>1</v>
      </c>
      <c r="DH35" s="343" t="s">
        <v>157</v>
      </c>
      <c r="DI35" s="67">
        <v>0</v>
      </c>
      <c r="DJ35" s="67">
        <v>0</v>
      </c>
      <c r="DK35" s="67">
        <v>1</v>
      </c>
      <c r="DL35" s="344">
        <v>1</v>
      </c>
      <c r="DM35" s="343">
        <v>2</v>
      </c>
      <c r="DN35" s="67">
        <v>0</v>
      </c>
      <c r="DO35" s="67">
        <v>0</v>
      </c>
      <c r="DP35" s="67">
        <v>0</v>
      </c>
      <c r="DQ35" s="344">
        <v>0</v>
      </c>
      <c r="DR35" s="343">
        <v>1</v>
      </c>
      <c r="DS35" s="67">
        <v>1</v>
      </c>
      <c r="DT35" s="67">
        <v>2</v>
      </c>
      <c r="DU35" s="67">
        <v>0</v>
      </c>
      <c r="DV35" s="344">
        <v>0</v>
      </c>
      <c r="DW35" s="343" t="s">
        <v>157</v>
      </c>
      <c r="DX35" s="67">
        <v>0</v>
      </c>
      <c r="DY35" s="67">
        <v>0</v>
      </c>
      <c r="DZ35" s="67">
        <v>0</v>
      </c>
      <c r="EA35" s="344">
        <v>0</v>
      </c>
      <c r="EB35" s="343" t="s">
        <v>157</v>
      </c>
      <c r="EC35" s="67">
        <v>0</v>
      </c>
      <c r="ED35" s="67">
        <v>0</v>
      </c>
      <c r="EE35" s="67">
        <v>0</v>
      </c>
      <c r="EF35" s="344">
        <v>0</v>
      </c>
      <c r="EG35" s="343">
        <v>50</v>
      </c>
      <c r="EH35" s="67">
        <v>44</v>
      </c>
      <c r="EI35" s="67">
        <v>39</v>
      </c>
      <c r="EJ35" s="67">
        <v>56</v>
      </c>
      <c r="EK35" s="344">
        <v>40</v>
      </c>
      <c r="EL35" s="343" t="s">
        <v>157</v>
      </c>
      <c r="EM35" s="67">
        <v>0</v>
      </c>
      <c r="EN35" s="67">
        <v>0</v>
      </c>
      <c r="EO35" s="67">
        <v>7</v>
      </c>
      <c r="EP35" s="344">
        <v>0</v>
      </c>
      <c r="EQ35" s="343">
        <v>1</v>
      </c>
      <c r="ER35" s="67">
        <v>0</v>
      </c>
      <c r="ES35" s="67">
        <v>0</v>
      </c>
      <c r="ET35" s="67">
        <v>0</v>
      </c>
      <c r="EU35" s="344">
        <v>12</v>
      </c>
      <c r="EV35" s="343">
        <v>64</v>
      </c>
      <c r="EW35" s="67">
        <f t="shared" si="3"/>
        <v>60</v>
      </c>
      <c r="EX35" s="67">
        <f t="shared" si="1"/>
        <v>68</v>
      </c>
      <c r="EY35" s="67">
        <f t="shared" si="1"/>
        <v>83</v>
      </c>
      <c r="EZ35" s="344">
        <f t="shared" si="1"/>
        <v>67</v>
      </c>
    </row>
    <row r="36" spans="1:156" ht="12.75">
      <c r="A36" s="75" t="s">
        <v>209</v>
      </c>
      <c r="B36" s="361" t="s">
        <v>157</v>
      </c>
      <c r="C36" s="61">
        <v>0</v>
      </c>
      <c r="D36" s="80">
        <v>0</v>
      </c>
      <c r="E36" s="61">
        <v>0</v>
      </c>
      <c r="F36" s="345">
        <v>0</v>
      </c>
      <c r="G36" s="105">
        <v>244</v>
      </c>
      <c r="H36" s="61">
        <v>318</v>
      </c>
      <c r="I36" s="61">
        <v>329</v>
      </c>
      <c r="J36" s="61">
        <v>250</v>
      </c>
      <c r="K36" s="345">
        <v>270</v>
      </c>
      <c r="L36" s="105">
        <v>101</v>
      </c>
      <c r="M36" s="61">
        <v>130</v>
      </c>
      <c r="N36" s="61">
        <v>51</v>
      </c>
      <c r="O36" s="61">
        <v>124</v>
      </c>
      <c r="P36" s="345">
        <v>101</v>
      </c>
      <c r="Q36" s="105" t="s">
        <v>157</v>
      </c>
      <c r="R36" s="61">
        <v>4</v>
      </c>
      <c r="S36" s="61">
        <v>3</v>
      </c>
      <c r="T36" s="61">
        <v>2</v>
      </c>
      <c r="U36" s="345">
        <v>3</v>
      </c>
      <c r="V36" s="105">
        <v>17</v>
      </c>
      <c r="W36" s="61">
        <v>54</v>
      </c>
      <c r="X36" s="61">
        <v>2</v>
      </c>
      <c r="Y36" s="61">
        <v>3</v>
      </c>
      <c r="Z36" s="345">
        <v>1</v>
      </c>
      <c r="AA36" s="105">
        <v>17</v>
      </c>
      <c r="AB36" s="61">
        <v>0</v>
      </c>
      <c r="AC36" s="61">
        <v>0</v>
      </c>
      <c r="AD36" s="61">
        <v>0</v>
      </c>
      <c r="AE36" s="345">
        <v>1</v>
      </c>
      <c r="AF36" s="105" t="s">
        <v>157</v>
      </c>
      <c r="AG36" s="61">
        <v>0</v>
      </c>
      <c r="AH36" s="61">
        <v>0</v>
      </c>
      <c r="AI36" s="61">
        <v>0</v>
      </c>
      <c r="AJ36" s="345">
        <v>0</v>
      </c>
      <c r="AK36" s="105">
        <v>20</v>
      </c>
      <c r="AL36" s="61">
        <v>22</v>
      </c>
      <c r="AM36" s="61">
        <v>18</v>
      </c>
      <c r="AN36" s="61">
        <v>17</v>
      </c>
      <c r="AO36" s="345">
        <v>39</v>
      </c>
      <c r="AP36" s="105" t="s">
        <v>157</v>
      </c>
      <c r="AQ36" s="61">
        <v>0</v>
      </c>
      <c r="AR36" s="61">
        <v>0</v>
      </c>
      <c r="AS36" s="61">
        <v>0</v>
      </c>
      <c r="AT36" s="345">
        <v>0</v>
      </c>
      <c r="AU36" s="105" t="s">
        <v>157</v>
      </c>
      <c r="AV36" s="61">
        <v>3</v>
      </c>
      <c r="AW36" s="61">
        <v>0</v>
      </c>
      <c r="AX36" s="61">
        <v>0</v>
      </c>
      <c r="AY36" s="345">
        <v>0</v>
      </c>
      <c r="AZ36" s="105">
        <v>725</v>
      </c>
      <c r="BA36" s="61">
        <v>1028</v>
      </c>
      <c r="BB36" s="61">
        <v>742</v>
      </c>
      <c r="BC36" s="61">
        <v>1707</v>
      </c>
      <c r="BD36" s="345">
        <v>1470</v>
      </c>
      <c r="BE36" s="105">
        <v>1124</v>
      </c>
      <c r="BF36" s="61">
        <f t="shared" si="2"/>
        <v>1559</v>
      </c>
      <c r="BG36" s="61">
        <f t="shared" si="0"/>
        <v>1145</v>
      </c>
      <c r="BH36" s="61">
        <f t="shared" si="0"/>
        <v>2103</v>
      </c>
      <c r="BI36" s="345">
        <f t="shared" si="0"/>
        <v>1885</v>
      </c>
      <c r="BJ36" s="105" t="s">
        <v>157</v>
      </c>
      <c r="BK36" s="61">
        <v>0</v>
      </c>
      <c r="BL36" s="61">
        <v>0</v>
      </c>
      <c r="BM36" s="61">
        <v>0</v>
      </c>
      <c r="BN36" s="61">
        <v>0</v>
      </c>
      <c r="BO36" s="105">
        <v>31</v>
      </c>
      <c r="BP36" s="61">
        <v>15</v>
      </c>
      <c r="BQ36" s="61">
        <v>13</v>
      </c>
      <c r="BR36" s="61">
        <v>31</v>
      </c>
      <c r="BS36" s="345">
        <v>60</v>
      </c>
      <c r="BT36" s="105">
        <v>544</v>
      </c>
      <c r="BU36" s="61">
        <v>444</v>
      </c>
      <c r="BV36" s="61">
        <v>576</v>
      </c>
      <c r="BW36" s="61">
        <v>632</v>
      </c>
      <c r="BX36" s="345">
        <v>717</v>
      </c>
      <c r="BY36" s="105">
        <v>220</v>
      </c>
      <c r="BZ36" s="61">
        <v>184</v>
      </c>
      <c r="CA36" s="61">
        <v>184</v>
      </c>
      <c r="CB36" s="61">
        <v>191</v>
      </c>
      <c r="CC36" s="345">
        <v>181</v>
      </c>
      <c r="CD36" s="105">
        <v>9</v>
      </c>
      <c r="CE36" s="61">
        <v>0</v>
      </c>
      <c r="CF36" s="61">
        <v>2</v>
      </c>
      <c r="CG36" s="61">
        <v>3</v>
      </c>
      <c r="CH36" s="345">
        <v>0</v>
      </c>
      <c r="CI36" s="105">
        <v>362</v>
      </c>
      <c r="CJ36" s="61">
        <v>430</v>
      </c>
      <c r="CK36" s="61">
        <v>395</v>
      </c>
      <c r="CL36" s="61">
        <v>345</v>
      </c>
      <c r="CM36" s="345">
        <v>525</v>
      </c>
      <c r="CN36" s="105">
        <v>58</v>
      </c>
      <c r="CO36" s="61">
        <v>13</v>
      </c>
      <c r="CP36" s="61">
        <v>64</v>
      </c>
      <c r="CQ36" s="61">
        <v>12</v>
      </c>
      <c r="CR36" s="345">
        <v>31</v>
      </c>
      <c r="CS36" s="105">
        <v>531</v>
      </c>
      <c r="CT36" s="61">
        <v>532</v>
      </c>
      <c r="CU36" s="61">
        <v>410</v>
      </c>
      <c r="CV36" s="61">
        <v>643</v>
      </c>
      <c r="CW36" s="345">
        <v>575</v>
      </c>
      <c r="CX36" s="105">
        <v>1</v>
      </c>
      <c r="CY36" s="61">
        <v>1</v>
      </c>
      <c r="CZ36" s="61">
        <v>4</v>
      </c>
      <c r="DA36" s="61">
        <v>3</v>
      </c>
      <c r="DB36" s="345">
        <v>0</v>
      </c>
      <c r="DC36" s="105">
        <v>165</v>
      </c>
      <c r="DD36" s="61">
        <v>168</v>
      </c>
      <c r="DE36" s="61">
        <v>157</v>
      </c>
      <c r="DF36" s="61">
        <v>339</v>
      </c>
      <c r="DG36" s="345">
        <v>257</v>
      </c>
      <c r="DH36" s="105">
        <v>89</v>
      </c>
      <c r="DI36" s="61">
        <v>79</v>
      </c>
      <c r="DJ36" s="61">
        <v>61</v>
      </c>
      <c r="DK36" s="61">
        <v>81</v>
      </c>
      <c r="DL36" s="345">
        <v>109</v>
      </c>
      <c r="DM36" s="105">
        <v>2</v>
      </c>
      <c r="DN36" s="61">
        <v>4</v>
      </c>
      <c r="DO36" s="61">
        <v>0</v>
      </c>
      <c r="DP36" s="61">
        <v>17</v>
      </c>
      <c r="DQ36" s="345">
        <v>0</v>
      </c>
      <c r="DR36" s="105">
        <v>1117</v>
      </c>
      <c r="DS36" s="61">
        <v>1016</v>
      </c>
      <c r="DT36" s="61">
        <v>1316</v>
      </c>
      <c r="DU36" s="61">
        <v>1556</v>
      </c>
      <c r="DV36" s="345">
        <v>1745</v>
      </c>
      <c r="DW36" s="105">
        <v>3</v>
      </c>
      <c r="DX36" s="61">
        <v>1</v>
      </c>
      <c r="DY36" s="61">
        <v>0</v>
      </c>
      <c r="DZ36" s="61">
        <v>1</v>
      </c>
      <c r="EA36" s="345">
        <v>0</v>
      </c>
      <c r="EB36" s="105">
        <v>3</v>
      </c>
      <c r="EC36" s="61">
        <v>6</v>
      </c>
      <c r="ED36" s="61">
        <v>1</v>
      </c>
      <c r="EE36" s="61">
        <v>164</v>
      </c>
      <c r="EF36" s="345">
        <v>7</v>
      </c>
      <c r="EG36" s="105">
        <v>3996</v>
      </c>
      <c r="EH36" s="61">
        <v>4436</v>
      </c>
      <c r="EI36" s="61">
        <v>4220</v>
      </c>
      <c r="EJ36" s="61">
        <v>4150</v>
      </c>
      <c r="EK36" s="345">
        <v>4509</v>
      </c>
      <c r="EL36" s="105">
        <v>755</v>
      </c>
      <c r="EM36" s="61">
        <v>995</v>
      </c>
      <c r="EN36" s="61">
        <v>1414</v>
      </c>
      <c r="EO36" s="61">
        <v>1131</v>
      </c>
      <c r="EP36" s="345">
        <v>967</v>
      </c>
      <c r="EQ36" s="105">
        <v>2089</v>
      </c>
      <c r="ER36" s="61">
        <v>2542</v>
      </c>
      <c r="ES36" s="61">
        <v>1891</v>
      </c>
      <c r="ET36" s="61">
        <v>2240</v>
      </c>
      <c r="EU36" s="345">
        <v>1903</v>
      </c>
      <c r="EV36" s="105">
        <v>9975</v>
      </c>
      <c r="EW36" s="61">
        <f t="shared" si="3"/>
        <v>10866</v>
      </c>
      <c r="EX36" s="61">
        <f t="shared" si="1"/>
        <v>10708</v>
      </c>
      <c r="EY36" s="61">
        <f t="shared" si="1"/>
        <v>11539</v>
      </c>
      <c r="EZ36" s="345">
        <f t="shared" si="1"/>
        <v>11586</v>
      </c>
    </row>
    <row r="37" spans="1:156" ht="12.75">
      <c r="A37" s="75" t="s">
        <v>81</v>
      </c>
      <c r="B37" s="360" t="s">
        <v>157</v>
      </c>
      <c r="C37" s="67">
        <v>3</v>
      </c>
      <c r="D37" s="85">
        <v>0</v>
      </c>
      <c r="E37" s="67">
        <v>0</v>
      </c>
      <c r="F37" s="344">
        <v>0</v>
      </c>
      <c r="G37" s="343">
        <v>1</v>
      </c>
      <c r="H37" s="67">
        <v>17</v>
      </c>
      <c r="I37" s="67">
        <v>9</v>
      </c>
      <c r="J37" s="67">
        <v>4</v>
      </c>
      <c r="K37" s="344">
        <v>15</v>
      </c>
      <c r="L37" s="343">
        <v>150</v>
      </c>
      <c r="M37" s="67">
        <v>170</v>
      </c>
      <c r="N37" s="67">
        <v>176</v>
      </c>
      <c r="O37" s="67">
        <v>155</v>
      </c>
      <c r="P37" s="344">
        <v>144</v>
      </c>
      <c r="Q37" s="343" t="s">
        <v>157</v>
      </c>
      <c r="R37" s="67">
        <v>3</v>
      </c>
      <c r="S37" s="67">
        <v>0</v>
      </c>
      <c r="T37" s="67">
        <v>0</v>
      </c>
      <c r="U37" s="344">
        <v>0</v>
      </c>
      <c r="V37" s="343">
        <v>130</v>
      </c>
      <c r="W37" s="67">
        <v>190</v>
      </c>
      <c r="X37" s="67">
        <v>189</v>
      </c>
      <c r="Y37" s="67">
        <v>154</v>
      </c>
      <c r="Z37" s="344">
        <v>195</v>
      </c>
      <c r="AA37" s="343">
        <v>2</v>
      </c>
      <c r="AB37" s="67">
        <v>0</v>
      </c>
      <c r="AC37" s="67">
        <v>0</v>
      </c>
      <c r="AD37" s="67">
        <v>0</v>
      </c>
      <c r="AE37" s="344">
        <v>1</v>
      </c>
      <c r="AF37" s="343">
        <v>5</v>
      </c>
      <c r="AG37" s="67">
        <v>30</v>
      </c>
      <c r="AH37" s="67">
        <v>36</v>
      </c>
      <c r="AI37" s="67">
        <v>17</v>
      </c>
      <c r="AJ37" s="344">
        <v>6</v>
      </c>
      <c r="AK37" s="343">
        <v>1</v>
      </c>
      <c r="AL37" s="67">
        <v>0</v>
      </c>
      <c r="AM37" s="67">
        <v>5</v>
      </c>
      <c r="AN37" s="67">
        <v>4</v>
      </c>
      <c r="AO37" s="344">
        <v>0</v>
      </c>
      <c r="AP37" s="343">
        <v>13</v>
      </c>
      <c r="AQ37" s="67">
        <v>3</v>
      </c>
      <c r="AR37" s="67">
        <v>0</v>
      </c>
      <c r="AS37" s="67">
        <v>0</v>
      </c>
      <c r="AT37" s="344">
        <v>0</v>
      </c>
      <c r="AU37" s="343" t="s">
        <v>157</v>
      </c>
      <c r="AV37" s="67">
        <v>2</v>
      </c>
      <c r="AW37" s="67">
        <v>0</v>
      </c>
      <c r="AX37" s="67">
        <v>0</v>
      </c>
      <c r="AY37" s="344">
        <v>0</v>
      </c>
      <c r="AZ37" s="343">
        <v>591</v>
      </c>
      <c r="BA37" s="67">
        <v>725</v>
      </c>
      <c r="BB37" s="67">
        <v>585</v>
      </c>
      <c r="BC37" s="67">
        <v>457</v>
      </c>
      <c r="BD37" s="344">
        <v>400</v>
      </c>
      <c r="BE37" s="343">
        <v>893</v>
      </c>
      <c r="BF37" s="67">
        <f t="shared" si="2"/>
        <v>1143</v>
      </c>
      <c r="BG37" s="67">
        <f t="shared" si="0"/>
        <v>1000</v>
      </c>
      <c r="BH37" s="67">
        <f t="shared" si="0"/>
        <v>791</v>
      </c>
      <c r="BI37" s="344">
        <f t="shared" si="0"/>
        <v>761</v>
      </c>
      <c r="BJ37" s="343">
        <v>1</v>
      </c>
      <c r="BK37" s="67">
        <v>0</v>
      </c>
      <c r="BL37" s="67">
        <v>0</v>
      </c>
      <c r="BM37" s="67">
        <v>0</v>
      </c>
      <c r="BN37" s="67">
        <v>0</v>
      </c>
      <c r="BO37" s="343">
        <v>31</v>
      </c>
      <c r="BP37" s="67">
        <v>78</v>
      </c>
      <c r="BQ37" s="67">
        <v>66</v>
      </c>
      <c r="BR37" s="67">
        <v>235</v>
      </c>
      <c r="BS37" s="344">
        <v>69</v>
      </c>
      <c r="BT37" s="343">
        <v>592</v>
      </c>
      <c r="BU37" s="67">
        <v>494</v>
      </c>
      <c r="BV37" s="67">
        <v>504</v>
      </c>
      <c r="BW37" s="67">
        <v>507</v>
      </c>
      <c r="BX37" s="344">
        <v>559</v>
      </c>
      <c r="BY37" s="343">
        <v>297</v>
      </c>
      <c r="BZ37" s="67">
        <v>338</v>
      </c>
      <c r="CA37" s="67">
        <v>271</v>
      </c>
      <c r="CB37" s="67">
        <v>263</v>
      </c>
      <c r="CC37" s="344">
        <v>268</v>
      </c>
      <c r="CD37" s="343">
        <v>14</v>
      </c>
      <c r="CE37" s="67">
        <v>10</v>
      </c>
      <c r="CF37" s="67">
        <v>7</v>
      </c>
      <c r="CG37" s="67">
        <v>26</v>
      </c>
      <c r="CH37" s="344">
        <v>11</v>
      </c>
      <c r="CI37" s="343">
        <v>223</v>
      </c>
      <c r="CJ37" s="67">
        <v>185</v>
      </c>
      <c r="CK37" s="67">
        <v>188</v>
      </c>
      <c r="CL37" s="67">
        <v>176</v>
      </c>
      <c r="CM37" s="344">
        <v>232</v>
      </c>
      <c r="CN37" s="343">
        <v>54</v>
      </c>
      <c r="CO37" s="67">
        <v>60</v>
      </c>
      <c r="CP37" s="67">
        <v>44</v>
      </c>
      <c r="CQ37" s="67">
        <v>61</v>
      </c>
      <c r="CR37" s="344">
        <v>43</v>
      </c>
      <c r="CS37" s="343">
        <v>371</v>
      </c>
      <c r="CT37" s="67">
        <v>352</v>
      </c>
      <c r="CU37" s="67">
        <v>387</v>
      </c>
      <c r="CV37" s="67">
        <v>362</v>
      </c>
      <c r="CW37" s="344">
        <v>366</v>
      </c>
      <c r="CX37" s="343">
        <v>15</v>
      </c>
      <c r="CY37" s="67">
        <v>22</v>
      </c>
      <c r="CZ37" s="67">
        <v>21</v>
      </c>
      <c r="DA37" s="67">
        <v>19</v>
      </c>
      <c r="DB37" s="344">
        <v>30</v>
      </c>
      <c r="DC37" s="343">
        <v>891</v>
      </c>
      <c r="DD37" s="67">
        <v>864</v>
      </c>
      <c r="DE37" s="67">
        <v>859</v>
      </c>
      <c r="DF37" s="67">
        <v>1062</v>
      </c>
      <c r="DG37" s="344">
        <v>1033</v>
      </c>
      <c r="DH37" s="343">
        <v>11</v>
      </c>
      <c r="DI37" s="67">
        <v>8</v>
      </c>
      <c r="DJ37" s="67">
        <v>10</v>
      </c>
      <c r="DK37" s="67">
        <v>13</v>
      </c>
      <c r="DL37" s="344">
        <v>17</v>
      </c>
      <c r="DM37" s="343" t="s">
        <v>157</v>
      </c>
      <c r="DN37" s="67">
        <v>0</v>
      </c>
      <c r="DO37" s="67">
        <v>8</v>
      </c>
      <c r="DP37" s="67">
        <v>0</v>
      </c>
      <c r="DQ37" s="344">
        <v>2</v>
      </c>
      <c r="DR37" s="343">
        <v>791</v>
      </c>
      <c r="DS37" s="67">
        <v>788</v>
      </c>
      <c r="DT37" s="67">
        <v>734</v>
      </c>
      <c r="DU37" s="67">
        <v>733</v>
      </c>
      <c r="DV37" s="344">
        <v>881</v>
      </c>
      <c r="DW37" s="343" t="s">
        <v>157</v>
      </c>
      <c r="DX37" s="67">
        <v>5</v>
      </c>
      <c r="DY37" s="67">
        <v>0</v>
      </c>
      <c r="DZ37" s="67">
        <v>0</v>
      </c>
      <c r="EA37" s="344">
        <v>0</v>
      </c>
      <c r="EB37" s="343">
        <v>23</v>
      </c>
      <c r="EC37" s="67">
        <v>21</v>
      </c>
      <c r="ED37" s="67">
        <v>22</v>
      </c>
      <c r="EE37" s="67">
        <v>23</v>
      </c>
      <c r="EF37" s="344">
        <v>14</v>
      </c>
      <c r="EG37" s="343">
        <v>3240</v>
      </c>
      <c r="EH37" s="67">
        <v>3096</v>
      </c>
      <c r="EI37" s="67">
        <v>5848</v>
      </c>
      <c r="EJ37" s="67">
        <v>5760</v>
      </c>
      <c r="EK37" s="344">
        <v>5565</v>
      </c>
      <c r="EL37" s="343">
        <v>602</v>
      </c>
      <c r="EM37" s="67">
        <v>621</v>
      </c>
      <c r="EN37" s="67">
        <v>412</v>
      </c>
      <c r="EO37" s="67">
        <v>539</v>
      </c>
      <c r="EP37" s="344">
        <v>643</v>
      </c>
      <c r="EQ37" s="343">
        <v>159</v>
      </c>
      <c r="ER37" s="67">
        <v>131</v>
      </c>
      <c r="ES37" s="67">
        <v>151</v>
      </c>
      <c r="ET37" s="67">
        <v>151</v>
      </c>
      <c r="EU37" s="344">
        <v>83</v>
      </c>
      <c r="EV37" s="343">
        <v>7315</v>
      </c>
      <c r="EW37" s="67">
        <f t="shared" si="3"/>
        <v>7073</v>
      </c>
      <c r="EX37" s="67">
        <f t="shared" si="1"/>
        <v>9532</v>
      </c>
      <c r="EY37" s="67">
        <f t="shared" si="1"/>
        <v>9930</v>
      </c>
      <c r="EZ37" s="344">
        <f t="shared" si="1"/>
        <v>9816</v>
      </c>
    </row>
    <row r="38" spans="1:156" ht="12.75">
      <c r="A38" s="75" t="s">
        <v>82</v>
      </c>
      <c r="B38" s="361" t="s">
        <v>157</v>
      </c>
      <c r="C38" s="61">
        <v>0</v>
      </c>
      <c r="D38" s="80">
        <v>4</v>
      </c>
      <c r="E38" s="61">
        <v>0</v>
      </c>
      <c r="F38" s="345">
        <v>0</v>
      </c>
      <c r="G38" s="105">
        <v>66</v>
      </c>
      <c r="H38" s="61">
        <v>89</v>
      </c>
      <c r="I38" s="61">
        <v>90</v>
      </c>
      <c r="J38" s="61">
        <v>91</v>
      </c>
      <c r="K38" s="345">
        <v>95</v>
      </c>
      <c r="L38" s="105">
        <v>55</v>
      </c>
      <c r="M38" s="61">
        <v>54</v>
      </c>
      <c r="N38" s="61">
        <v>37</v>
      </c>
      <c r="O38" s="61">
        <v>32</v>
      </c>
      <c r="P38" s="345">
        <v>40</v>
      </c>
      <c r="Q38" s="105" t="s">
        <v>157</v>
      </c>
      <c r="R38" s="61">
        <v>1</v>
      </c>
      <c r="S38" s="61">
        <v>0</v>
      </c>
      <c r="T38" s="61">
        <v>2</v>
      </c>
      <c r="U38" s="345">
        <v>1</v>
      </c>
      <c r="V38" s="105">
        <v>26</v>
      </c>
      <c r="W38" s="61">
        <v>20</v>
      </c>
      <c r="X38" s="61">
        <v>15</v>
      </c>
      <c r="Y38" s="61">
        <v>28</v>
      </c>
      <c r="Z38" s="345">
        <v>31</v>
      </c>
      <c r="AA38" s="105">
        <v>12</v>
      </c>
      <c r="AB38" s="61">
        <v>2</v>
      </c>
      <c r="AC38" s="61">
        <v>2</v>
      </c>
      <c r="AD38" s="61">
        <v>1</v>
      </c>
      <c r="AE38" s="345">
        <v>2</v>
      </c>
      <c r="AF38" s="105" t="s">
        <v>157</v>
      </c>
      <c r="AG38" s="61">
        <v>6</v>
      </c>
      <c r="AH38" s="61">
        <v>3</v>
      </c>
      <c r="AI38" s="61">
        <v>8</v>
      </c>
      <c r="AJ38" s="345">
        <v>8</v>
      </c>
      <c r="AK38" s="105">
        <v>3</v>
      </c>
      <c r="AL38" s="61">
        <v>2</v>
      </c>
      <c r="AM38" s="61">
        <v>3</v>
      </c>
      <c r="AN38" s="61">
        <v>2</v>
      </c>
      <c r="AO38" s="345">
        <v>0</v>
      </c>
      <c r="AP38" s="105" t="s">
        <v>157</v>
      </c>
      <c r="AQ38" s="61">
        <v>0</v>
      </c>
      <c r="AR38" s="61">
        <v>0</v>
      </c>
      <c r="AS38" s="61">
        <v>4</v>
      </c>
      <c r="AT38" s="345">
        <v>0</v>
      </c>
      <c r="AU38" s="105" t="s">
        <v>157</v>
      </c>
      <c r="AV38" s="61">
        <v>2</v>
      </c>
      <c r="AW38" s="61">
        <v>6</v>
      </c>
      <c r="AX38" s="61">
        <v>4</v>
      </c>
      <c r="AY38" s="345">
        <v>11</v>
      </c>
      <c r="AZ38" s="105">
        <v>1522</v>
      </c>
      <c r="BA38" s="61">
        <v>2525</v>
      </c>
      <c r="BB38" s="61">
        <v>2401</v>
      </c>
      <c r="BC38" s="61">
        <v>2446</v>
      </c>
      <c r="BD38" s="345">
        <v>2535</v>
      </c>
      <c r="BE38" s="105">
        <v>1684</v>
      </c>
      <c r="BF38" s="61">
        <f t="shared" si="2"/>
        <v>2701</v>
      </c>
      <c r="BG38" s="61">
        <f t="shared" si="0"/>
        <v>2561</v>
      </c>
      <c r="BH38" s="61">
        <f t="shared" si="0"/>
        <v>2618</v>
      </c>
      <c r="BI38" s="345">
        <f t="shared" si="0"/>
        <v>2723</v>
      </c>
      <c r="BJ38" s="105" t="s">
        <v>157</v>
      </c>
      <c r="BK38" s="61">
        <v>0</v>
      </c>
      <c r="BL38" s="61">
        <v>4</v>
      </c>
      <c r="BM38" s="61">
        <v>2</v>
      </c>
      <c r="BN38" s="61">
        <v>1</v>
      </c>
      <c r="BO38" s="105">
        <v>209</v>
      </c>
      <c r="BP38" s="61">
        <v>156</v>
      </c>
      <c r="BQ38" s="61">
        <v>179</v>
      </c>
      <c r="BR38" s="61">
        <v>146</v>
      </c>
      <c r="BS38" s="345">
        <v>152</v>
      </c>
      <c r="BT38" s="105">
        <v>1348</v>
      </c>
      <c r="BU38" s="61">
        <v>1406</v>
      </c>
      <c r="BV38" s="61">
        <v>1651</v>
      </c>
      <c r="BW38" s="61">
        <v>1637</v>
      </c>
      <c r="BX38" s="345">
        <v>1642</v>
      </c>
      <c r="BY38" s="105">
        <v>631</v>
      </c>
      <c r="BZ38" s="61">
        <v>748</v>
      </c>
      <c r="CA38" s="61">
        <v>723</v>
      </c>
      <c r="CB38" s="61">
        <v>836</v>
      </c>
      <c r="CC38" s="345">
        <v>894</v>
      </c>
      <c r="CD38" s="105">
        <v>37</v>
      </c>
      <c r="CE38" s="61">
        <v>23</v>
      </c>
      <c r="CF38" s="61">
        <v>20</v>
      </c>
      <c r="CG38" s="61">
        <v>25</v>
      </c>
      <c r="CH38" s="345">
        <v>33</v>
      </c>
      <c r="CI38" s="105">
        <v>650</v>
      </c>
      <c r="CJ38" s="61">
        <v>743</v>
      </c>
      <c r="CK38" s="61">
        <v>745</v>
      </c>
      <c r="CL38" s="61">
        <v>765</v>
      </c>
      <c r="CM38" s="345">
        <v>776</v>
      </c>
      <c r="CN38" s="105">
        <v>99</v>
      </c>
      <c r="CO38" s="61">
        <v>82</v>
      </c>
      <c r="CP38" s="61">
        <v>111</v>
      </c>
      <c r="CQ38" s="61">
        <v>70</v>
      </c>
      <c r="CR38" s="345">
        <v>127</v>
      </c>
      <c r="CS38" s="105">
        <v>786</v>
      </c>
      <c r="CT38" s="61">
        <v>817</v>
      </c>
      <c r="CU38" s="61">
        <v>850</v>
      </c>
      <c r="CV38" s="61">
        <v>1017</v>
      </c>
      <c r="CW38" s="345">
        <v>908</v>
      </c>
      <c r="CX38" s="105">
        <v>9</v>
      </c>
      <c r="CY38" s="61">
        <v>2</v>
      </c>
      <c r="CZ38" s="61">
        <v>6</v>
      </c>
      <c r="DA38" s="61">
        <v>7</v>
      </c>
      <c r="DB38" s="345">
        <v>7</v>
      </c>
      <c r="DC38" s="105">
        <v>874</v>
      </c>
      <c r="DD38" s="61">
        <v>1039</v>
      </c>
      <c r="DE38" s="61">
        <v>875</v>
      </c>
      <c r="DF38" s="61">
        <v>1033</v>
      </c>
      <c r="DG38" s="345">
        <v>1115</v>
      </c>
      <c r="DH38" s="105">
        <v>44</v>
      </c>
      <c r="DI38" s="61">
        <v>33</v>
      </c>
      <c r="DJ38" s="61">
        <v>31</v>
      </c>
      <c r="DK38" s="61">
        <v>53</v>
      </c>
      <c r="DL38" s="345">
        <v>52</v>
      </c>
      <c r="DM38" s="105">
        <v>84</v>
      </c>
      <c r="DN38" s="61">
        <v>66</v>
      </c>
      <c r="DO38" s="61">
        <v>75</v>
      </c>
      <c r="DP38" s="61">
        <v>76</v>
      </c>
      <c r="DQ38" s="345">
        <v>75</v>
      </c>
      <c r="DR38" s="105">
        <v>1740</v>
      </c>
      <c r="DS38" s="61">
        <v>1484</v>
      </c>
      <c r="DT38" s="61">
        <v>1690</v>
      </c>
      <c r="DU38" s="61">
        <v>1536</v>
      </c>
      <c r="DV38" s="345">
        <v>1692</v>
      </c>
      <c r="DW38" s="105" t="s">
        <v>157</v>
      </c>
      <c r="DX38" s="61">
        <v>0</v>
      </c>
      <c r="DY38" s="61">
        <v>0</v>
      </c>
      <c r="DZ38" s="61">
        <v>0</v>
      </c>
      <c r="EA38" s="345">
        <v>0</v>
      </c>
      <c r="EB38" s="105">
        <v>39</v>
      </c>
      <c r="EC38" s="61">
        <v>68</v>
      </c>
      <c r="ED38" s="61">
        <v>43</v>
      </c>
      <c r="EE38" s="61">
        <v>37</v>
      </c>
      <c r="EF38" s="345">
        <v>48</v>
      </c>
      <c r="EG38" s="105">
        <v>9442</v>
      </c>
      <c r="EH38" s="61">
        <v>9508</v>
      </c>
      <c r="EI38" s="61">
        <v>9568</v>
      </c>
      <c r="EJ38" s="61">
        <v>9883</v>
      </c>
      <c r="EK38" s="345">
        <v>10068</v>
      </c>
      <c r="EL38" s="105">
        <v>1826</v>
      </c>
      <c r="EM38" s="61">
        <v>2019</v>
      </c>
      <c r="EN38" s="61">
        <v>2489</v>
      </c>
      <c r="EO38" s="61">
        <v>2716</v>
      </c>
      <c r="EP38" s="345">
        <v>2826</v>
      </c>
      <c r="EQ38" s="105">
        <v>1465</v>
      </c>
      <c r="ER38" s="61">
        <v>2056</v>
      </c>
      <c r="ES38" s="61">
        <v>1418</v>
      </c>
      <c r="ET38" s="61">
        <v>1266</v>
      </c>
      <c r="EU38" s="345">
        <v>1602</v>
      </c>
      <c r="EV38" s="105">
        <v>19283</v>
      </c>
      <c r="EW38" s="61">
        <f t="shared" si="3"/>
        <v>20250</v>
      </c>
      <c r="EX38" s="61">
        <f t="shared" si="1"/>
        <v>20478</v>
      </c>
      <c r="EY38" s="61">
        <f t="shared" si="1"/>
        <v>21105</v>
      </c>
      <c r="EZ38" s="345">
        <f t="shared" si="1"/>
        <v>22018</v>
      </c>
    </row>
    <row r="39" spans="1:156" ht="12.75">
      <c r="A39" s="75" t="s">
        <v>83</v>
      </c>
      <c r="B39" s="360" t="s">
        <v>157</v>
      </c>
      <c r="C39" s="67">
        <v>0</v>
      </c>
      <c r="D39" s="85">
        <v>0</v>
      </c>
      <c r="E39" s="67">
        <v>0</v>
      </c>
      <c r="F39" s="344">
        <v>0</v>
      </c>
      <c r="G39" s="343" t="s">
        <v>157</v>
      </c>
      <c r="H39" s="67">
        <v>0</v>
      </c>
      <c r="I39" s="67">
        <v>0</v>
      </c>
      <c r="J39" s="67">
        <v>0</v>
      </c>
      <c r="K39" s="344">
        <v>0</v>
      </c>
      <c r="L39" s="343" t="s">
        <v>157</v>
      </c>
      <c r="M39" s="67">
        <v>0</v>
      </c>
      <c r="N39" s="67">
        <v>0</v>
      </c>
      <c r="O39" s="67">
        <v>0</v>
      </c>
      <c r="P39" s="344">
        <v>0</v>
      </c>
      <c r="Q39" s="343" t="s">
        <v>157</v>
      </c>
      <c r="R39" s="67">
        <v>0</v>
      </c>
      <c r="S39" s="67">
        <v>0</v>
      </c>
      <c r="T39" s="67">
        <v>5</v>
      </c>
      <c r="U39" s="344">
        <v>0</v>
      </c>
      <c r="V39" s="343">
        <v>1</v>
      </c>
      <c r="W39" s="67">
        <v>0</v>
      </c>
      <c r="X39" s="67">
        <v>0</v>
      </c>
      <c r="Y39" s="67">
        <v>0</v>
      </c>
      <c r="Z39" s="344">
        <v>0</v>
      </c>
      <c r="AA39" s="343" t="s">
        <v>157</v>
      </c>
      <c r="AB39" s="67">
        <v>0</v>
      </c>
      <c r="AC39" s="67">
        <v>0</v>
      </c>
      <c r="AD39" s="67">
        <v>0</v>
      </c>
      <c r="AE39" s="344">
        <v>0</v>
      </c>
      <c r="AF39" s="343" t="s">
        <v>157</v>
      </c>
      <c r="AG39" s="67">
        <v>0</v>
      </c>
      <c r="AH39" s="67">
        <v>0</v>
      </c>
      <c r="AI39" s="67">
        <v>0</v>
      </c>
      <c r="AJ39" s="344">
        <v>0</v>
      </c>
      <c r="AK39" s="343">
        <v>4</v>
      </c>
      <c r="AL39" s="67">
        <v>9</v>
      </c>
      <c r="AM39" s="67">
        <v>72</v>
      </c>
      <c r="AN39" s="67">
        <v>23</v>
      </c>
      <c r="AO39" s="344">
        <v>8</v>
      </c>
      <c r="AP39" s="343" t="s">
        <v>157</v>
      </c>
      <c r="AQ39" s="67">
        <v>0</v>
      </c>
      <c r="AR39" s="67">
        <v>0</v>
      </c>
      <c r="AS39" s="67">
        <v>0</v>
      </c>
      <c r="AT39" s="344">
        <v>0</v>
      </c>
      <c r="AU39" s="343" t="s">
        <v>157</v>
      </c>
      <c r="AV39" s="67">
        <v>0</v>
      </c>
      <c r="AW39" s="67">
        <v>0</v>
      </c>
      <c r="AX39" s="67">
        <v>0</v>
      </c>
      <c r="AY39" s="344">
        <v>0</v>
      </c>
      <c r="AZ39" s="343">
        <v>26</v>
      </c>
      <c r="BA39" s="67">
        <v>29</v>
      </c>
      <c r="BB39" s="67">
        <v>20</v>
      </c>
      <c r="BC39" s="67">
        <v>0</v>
      </c>
      <c r="BD39" s="344">
        <v>0</v>
      </c>
      <c r="BE39" s="343">
        <v>31</v>
      </c>
      <c r="BF39" s="67">
        <f t="shared" si="2"/>
        <v>38</v>
      </c>
      <c r="BG39" s="67">
        <f t="shared" si="0"/>
        <v>92</v>
      </c>
      <c r="BH39" s="67">
        <f t="shared" si="0"/>
        <v>28</v>
      </c>
      <c r="BI39" s="344">
        <f t="shared" si="0"/>
        <v>8</v>
      </c>
      <c r="BJ39" s="343" t="s">
        <v>157</v>
      </c>
      <c r="BK39" s="67">
        <v>0</v>
      </c>
      <c r="BL39" s="67">
        <v>0</v>
      </c>
      <c r="BM39" s="67">
        <v>0</v>
      </c>
      <c r="BN39" s="67">
        <v>0</v>
      </c>
      <c r="BO39" s="343" t="s">
        <v>157</v>
      </c>
      <c r="BP39" s="67">
        <v>0</v>
      </c>
      <c r="BQ39" s="67">
        <v>2</v>
      </c>
      <c r="BR39" s="67">
        <v>0</v>
      </c>
      <c r="BS39" s="344">
        <v>0</v>
      </c>
      <c r="BT39" s="343">
        <v>30</v>
      </c>
      <c r="BU39" s="67">
        <v>15</v>
      </c>
      <c r="BV39" s="67">
        <v>28</v>
      </c>
      <c r="BW39" s="67">
        <v>0</v>
      </c>
      <c r="BX39" s="344">
        <v>39</v>
      </c>
      <c r="BY39" s="343">
        <v>6</v>
      </c>
      <c r="BZ39" s="67">
        <v>10</v>
      </c>
      <c r="CA39" s="67">
        <v>5</v>
      </c>
      <c r="CB39" s="67">
        <v>2</v>
      </c>
      <c r="CC39" s="344">
        <v>2</v>
      </c>
      <c r="CD39" s="343" t="s">
        <v>157</v>
      </c>
      <c r="CE39" s="67">
        <v>0</v>
      </c>
      <c r="CF39" s="67">
        <v>0</v>
      </c>
      <c r="CG39" s="67">
        <v>0</v>
      </c>
      <c r="CH39" s="344">
        <v>0</v>
      </c>
      <c r="CI39" s="343">
        <v>48</v>
      </c>
      <c r="CJ39" s="67">
        <v>49</v>
      </c>
      <c r="CK39" s="67">
        <v>40</v>
      </c>
      <c r="CL39" s="67">
        <v>35</v>
      </c>
      <c r="CM39" s="344">
        <v>58</v>
      </c>
      <c r="CN39" s="343" t="s">
        <v>157</v>
      </c>
      <c r="CO39" s="67">
        <v>0</v>
      </c>
      <c r="CP39" s="67">
        <v>0</v>
      </c>
      <c r="CQ39" s="67">
        <v>1</v>
      </c>
      <c r="CR39" s="344">
        <v>0</v>
      </c>
      <c r="CS39" s="343">
        <v>7</v>
      </c>
      <c r="CT39" s="67">
        <v>15</v>
      </c>
      <c r="CU39" s="67">
        <v>6</v>
      </c>
      <c r="CV39" s="67">
        <v>6</v>
      </c>
      <c r="CW39" s="344">
        <v>10</v>
      </c>
      <c r="CX39" s="343" t="s">
        <v>157</v>
      </c>
      <c r="CY39" s="67">
        <v>0</v>
      </c>
      <c r="CZ39" s="67">
        <v>0</v>
      </c>
      <c r="DA39" s="67">
        <v>0</v>
      </c>
      <c r="DB39" s="344">
        <v>0</v>
      </c>
      <c r="DC39" s="343">
        <v>5</v>
      </c>
      <c r="DD39" s="67">
        <v>4</v>
      </c>
      <c r="DE39" s="67">
        <v>5</v>
      </c>
      <c r="DF39" s="67">
        <v>41</v>
      </c>
      <c r="DG39" s="344">
        <v>19</v>
      </c>
      <c r="DH39" s="343" t="s">
        <v>157</v>
      </c>
      <c r="DI39" s="67">
        <v>0</v>
      </c>
      <c r="DJ39" s="67">
        <v>0</v>
      </c>
      <c r="DK39" s="67">
        <v>1</v>
      </c>
      <c r="DL39" s="344">
        <v>0</v>
      </c>
      <c r="DM39" s="343" t="s">
        <v>157</v>
      </c>
      <c r="DN39" s="67">
        <v>0</v>
      </c>
      <c r="DO39" s="67">
        <v>0</v>
      </c>
      <c r="DP39" s="67">
        <v>0</v>
      </c>
      <c r="DQ39" s="344">
        <v>0</v>
      </c>
      <c r="DR39" s="343">
        <v>8</v>
      </c>
      <c r="DS39" s="67">
        <v>11</v>
      </c>
      <c r="DT39" s="67">
        <v>10</v>
      </c>
      <c r="DU39" s="67">
        <v>4</v>
      </c>
      <c r="DV39" s="344">
        <v>0</v>
      </c>
      <c r="DW39" s="343" t="s">
        <v>157</v>
      </c>
      <c r="DX39" s="67">
        <v>0</v>
      </c>
      <c r="DY39" s="67">
        <v>0</v>
      </c>
      <c r="DZ39" s="67">
        <v>0</v>
      </c>
      <c r="EA39" s="344">
        <v>0</v>
      </c>
      <c r="EB39" s="343" t="s">
        <v>157</v>
      </c>
      <c r="EC39" s="67">
        <v>0</v>
      </c>
      <c r="ED39" s="67">
        <v>0</v>
      </c>
      <c r="EE39" s="67">
        <v>0</v>
      </c>
      <c r="EF39" s="344">
        <v>0</v>
      </c>
      <c r="EG39" s="343">
        <v>87</v>
      </c>
      <c r="EH39" s="67">
        <v>71</v>
      </c>
      <c r="EI39" s="67">
        <v>106</v>
      </c>
      <c r="EJ39" s="67">
        <v>44</v>
      </c>
      <c r="EK39" s="344">
        <v>68</v>
      </c>
      <c r="EL39" s="343" t="s">
        <v>157</v>
      </c>
      <c r="EM39" s="67">
        <v>0</v>
      </c>
      <c r="EN39" s="67">
        <v>0</v>
      </c>
      <c r="EO39" s="67">
        <v>0</v>
      </c>
      <c r="EP39" s="344">
        <v>31</v>
      </c>
      <c r="EQ39" s="343" t="s">
        <v>157</v>
      </c>
      <c r="ER39" s="67">
        <v>0</v>
      </c>
      <c r="ES39" s="67">
        <v>0</v>
      </c>
      <c r="ET39" s="67">
        <v>0</v>
      </c>
      <c r="EU39" s="344">
        <v>79</v>
      </c>
      <c r="EV39" s="343">
        <v>191</v>
      </c>
      <c r="EW39" s="67">
        <f t="shared" si="3"/>
        <v>175</v>
      </c>
      <c r="EX39" s="67">
        <f t="shared" si="1"/>
        <v>202</v>
      </c>
      <c r="EY39" s="67">
        <f t="shared" si="1"/>
        <v>134</v>
      </c>
      <c r="EZ39" s="344">
        <f t="shared" si="1"/>
        <v>306</v>
      </c>
    </row>
    <row r="40" spans="1:156" ht="12.75">
      <c r="A40" s="75" t="s">
        <v>84</v>
      </c>
      <c r="B40" s="361" t="s">
        <v>157</v>
      </c>
      <c r="C40" s="61">
        <v>0</v>
      </c>
      <c r="D40" s="80">
        <v>0</v>
      </c>
      <c r="E40" s="61">
        <v>0</v>
      </c>
      <c r="F40" s="345">
        <v>0</v>
      </c>
      <c r="G40" s="105">
        <v>122</v>
      </c>
      <c r="H40" s="61">
        <v>113</v>
      </c>
      <c r="I40" s="61">
        <v>78</v>
      </c>
      <c r="J40" s="61">
        <v>91</v>
      </c>
      <c r="K40" s="345">
        <v>111</v>
      </c>
      <c r="L40" s="105">
        <v>31</v>
      </c>
      <c r="M40" s="61">
        <v>18</v>
      </c>
      <c r="N40" s="61">
        <v>1</v>
      </c>
      <c r="O40" s="61">
        <v>0</v>
      </c>
      <c r="P40" s="345">
        <v>0</v>
      </c>
      <c r="Q40" s="105">
        <v>55</v>
      </c>
      <c r="R40" s="61">
        <v>83</v>
      </c>
      <c r="S40" s="61">
        <v>18</v>
      </c>
      <c r="T40" s="61">
        <v>4</v>
      </c>
      <c r="U40" s="345">
        <v>6</v>
      </c>
      <c r="V40" s="105" t="s">
        <v>157</v>
      </c>
      <c r="W40" s="61">
        <v>0</v>
      </c>
      <c r="X40" s="61">
        <v>0</v>
      </c>
      <c r="Y40" s="61">
        <v>0</v>
      </c>
      <c r="Z40" s="345">
        <v>0</v>
      </c>
      <c r="AA40" s="105">
        <v>1</v>
      </c>
      <c r="AB40" s="61">
        <v>0</v>
      </c>
      <c r="AC40" s="61">
        <v>10</v>
      </c>
      <c r="AD40" s="61">
        <v>1</v>
      </c>
      <c r="AE40" s="345">
        <v>0</v>
      </c>
      <c r="AF40" s="105" t="s">
        <v>157</v>
      </c>
      <c r="AG40" s="61">
        <v>0</v>
      </c>
      <c r="AH40" s="61">
        <v>1</v>
      </c>
      <c r="AI40" s="61">
        <v>0</v>
      </c>
      <c r="AJ40" s="345">
        <v>0</v>
      </c>
      <c r="AK40" s="105">
        <v>37</v>
      </c>
      <c r="AL40" s="61">
        <v>2</v>
      </c>
      <c r="AM40" s="61">
        <v>5</v>
      </c>
      <c r="AN40" s="61">
        <v>1</v>
      </c>
      <c r="AO40" s="345">
        <v>0</v>
      </c>
      <c r="AP40" s="105" t="s">
        <v>157</v>
      </c>
      <c r="AQ40" s="61">
        <v>0</v>
      </c>
      <c r="AR40" s="61">
        <v>0</v>
      </c>
      <c r="AS40" s="61">
        <v>0</v>
      </c>
      <c r="AT40" s="345">
        <v>0</v>
      </c>
      <c r="AU40" s="105">
        <v>1</v>
      </c>
      <c r="AV40" s="61">
        <v>0</v>
      </c>
      <c r="AW40" s="61">
        <v>1</v>
      </c>
      <c r="AX40" s="61">
        <v>0</v>
      </c>
      <c r="AY40" s="345">
        <v>0</v>
      </c>
      <c r="AZ40" s="105">
        <v>764</v>
      </c>
      <c r="BA40" s="61">
        <v>380</v>
      </c>
      <c r="BB40" s="61">
        <v>344</v>
      </c>
      <c r="BC40" s="61">
        <v>305</v>
      </c>
      <c r="BD40" s="345">
        <v>0</v>
      </c>
      <c r="BE40" s="105">
        <v>1011</v>
      </c>
      <c r="BF40" s="61">
        <f t="shared" si="2"/>
        <v>596</v>
      </c>
      <c r="BG40" s="61">
        <f t="shared" si="0"/>
        <v>458</v>
      </c>
      <c r="BH40" s="61">
        <f t="shared" si="0"/>
        <v>402</v>
      </c>
      <c r="BI40" s="345">
        <f t="shared" si="0"/>
        <v>117</v>
      </c>
      <c r="BJ40" s="105" t="s">
        <v>157</v>
      </c>
      <c r="BK40" s="61">
        <v>10</v>
      </c>
      <c r="BL40" s="61">
        <v>0</v>
      </c>
      <c r="BM40" s="61">
        <v>0</v>
      </c>
      <c r="BN40" s="61">
        <v>0</v>
      </c>
      <c r="BO40" s="105">
        <v>226</v>
      </c>
      <c r="BP40" s="61">
        <v>187</v>
      </c>
      <c r="BQ40" s="61">
        <v>437</v>
      </c>
      <c r="BR40" s="61">
        <v>219</v>
      </c>
      <c r="BS40" s="345">
        <v>179</v>
      </c>
      <c r="BT40" s="105">
        <v>1602</v>
      </c>
      <c r="BU40" s="61">
        <v>1613</v>
      </c>
      <c r="BV40" s="61">
        <v>1953</v>
      </c>
      <c r="BW40" s="61">
        <v>1847</v>
      </c>
      <c r="BX40" s="345">
        <v>1717</v>
      </c>
      <c r="BY40" s="105">
        <v>490</v>
      </c>
      <c r="BZ40" s="61">
        <v>492</v>
      </c>
      <c r="CA40" s="61">
        <v>514</v>
      </c>
      <c r="CB40" s="61">
        <v>506</v>
      </c>
      <c r="CC40" s="345">
        <v>526</v>
      </c>
      <c r="CD40" s="105">
        <v>30</v>
      </c>
      <c r="CE40" s="61">
        <v>10</v>
      </c>
      <c r="CF40" s="61">
        <v>44</v>
      </c>
      <c r="CG40" s="61">
        <v>12</v>
      </c>
      <c r="CH40" s="345">
        <v>16</v>
      </c>
      <c r="CI40" s="105">
        <v>71</v>
      </c>
      <c r="CJ40" s="61">
        <v>633</v>
      </c>
      <c r="CK40" s="61">
        <v>736</v>
      </c>
      <c r="CL40" s="61">
        <v>653</v>
      </c>
      <c r="CM40" s="345">
        <v>969</v>
      </c>
      <c r="CN40" s="105">
        <v>58</v>
      </c>
      <c r="CO40" s="61">
        <v>63</v>
      </c>
      <c r="CP40" s="61">
        <v>54</v>
      </c>
      <c r="CQ40" s="61">
        <v>47</v>
      </c>
      <c r="CR40" s="345">
        <v>36</v>
      </c>
      <c r="CS40" s="105">
        <v>2515</v>
      </c>
      <c r="CT40" s="61">
        <v>2570</v>
      </c>
      <c r="CU40" s="61">
        <v>2368</v>
      </c>
      <c r="CV40" s="61">
        <v>1915</v>
      </c>
      <c r="CW40" s="345">
        <v>1969</v>
      </c>
      <c r="CX40" s="105" t="s">
        <v>157</v>
      </c>
      <c r="CY40" s="61">
        <v>76</v>
      </c>
      <c r="CZ40" s="61">
        <v>1</v>
      </c>
      <c r="DA40" s="61">
        <v>5</v>
      </c>
      <c r="DB40" s="345">
        <v>0</v>
      </c>
      <c r="DC40" s="105">
        <v>1735</v>
      </c>
      <c r="DD40" s="61">
        <v>2051</v>
      </c>
      <c r="DE40" s="61">
        <v>1783</v>
      </c>
      <c r="DF40" s="61">
        <v>1765</v>
      </c>
      <c r="DG40" s="345">
        <v>2675</v>
      </c>
      <c r="DH40" s="105">
        <v>71</v>
      </c>
      <c r="DI40" s="61">
        <v>33</v>
      </c>
      <c r="DJ40" s="61">
        <v>307</v>
      </c>
      <c r="DK40" s="61">
        <v>40</v>
      </c>
      <c r="DL40" s="345">
        <v>51</v>
      </c>
      <c r="DM40" s="105">
        <v>30</v>
      </c>
      <c r="DN40" s="61">
        <v>7</v>
      </c>
      <c r="DO40" s="61">
        <v>6</v>
      </c>
      <c r="DP40" s="61">
        <v>3</v>
      </c>
      <c r="DQ40" s="345">
        <v>5</v>
      </c>
      <c r="DR40" s="105">
        <v>2821</v>
      </c>
      <c r="DS40" s="61">
        <v>2920</v>
      </c>
      <c r="DT40" s="61">
        <v>2674</v>
      </c>
      <c r="DU40" s="61">
        <v>2907</v>
      </c>
      <c r="DV40" s="345">
        <v>2714</v>
      </c>
      <c r="DW40" s="105">
        <v>21</v>
      </c>
      <c r="DX40" s="61">
        <v>24</v>
      </c>
      <c r="DY40" s="61">
        <v>109</v>
      </c>
      <c r="DZ40" s="61">
        <v>22</v>
      </c>
      <c r="EA40" s="345">
        <v>47</v>
      </c>
      <c r="EB40" s="105">
        <v>49</v>
      </c>
      <c r="EC40" s="61">
        <v>17</v>
      </c>
      <c r="ED40" s="61">
        <v>13</v>
      </c>
      <c r="EE40" s="61">
        <v>15</v>
      </c>
      <c r="EF40" s="345">
        <v>42</v>
      </c>
      <c r="EG40" s="105">
        <v>15586</v>
      </c>
      <c r="EH40" s="61">
        <v>17258</v>
      </c>
      <c r="EI40" s="61">
        <v>17287</v>
      </c>
      <c r="EJ40" s="61">
        <v>18300</v>
      </c>
      <c r="EK40" s="345">
        <v>17534</v>
      </c>
      <c r="EL40" s="105">
        <v>1809</v>
      </c>
      <c r="EM40" s="61">
        <v>2745</v>
      </c>
      <c r="EN40" s="61">
        <v>2734</v>
      </c>
      <c r="EO40" s="61">
        <v>2987</v>
      </c>
      <c r="EP40" s="345">
        <v>3541</v>
      </c>
      <c r="EQ40" s="105">
        <v>1713</v>
      </c>
      <c r="ER40" s="61">
        <v>848</v>
      </c>
      <c r="ES40" s="61">
        <v>2086</v>
      </c>
      <c r="ET40" s="61">
        <v>1162</v>
      </c>
      <c r="EU40" s="345">
        <v>1157</v>
      </c>
      <c r="EV40" s="105">
        <v>28827</v>
      </c>
      <c r="EW40" s="61">
        <f t="shared" si="3"/>
        <v>31557</v>
      </c>
      <c r="EX40" s="61">
        <f t="shared" si="1"/>
        <v>33106</v>
      </c>
      <c r="EY40" s="61">
        <f t="shared" si="1"/>
        <v>32405</v>
      </c>
      <c r="EZ40" s="345">
        <f t="shared" si="1"/>
        <v>33178</v>
      </c>
    </row>
    <row r="41" spans="1:156" ht="12.75">
      <c r="A41" s="75" t="s">
        <v>85</v>
      </c>
      <c r="B41" s="360" t="s">
        <v>157</v>
      </c>
      <c r="C41" s="67">
        <v>0</v>
      </c>
      <c r="D41" s="85">
        <v>0</v>
      </c>
      <c r="E41" s="67">
        <v>0</v>
      </c>
      <c r="F41" s="344">
        <v>0</v>
      </c>
      <c r="G41" s="343">
        <v>9</v>
      </c>
      <c r="H41" s="67">
        <v>8</v>
      </c>
      <c r="I41" s="67">
        <v>15</v>
      </c>
      <c r="J41" s="67">
        <v>7</v>
      </c>
      <c r="K41" s="344">
        <v>4</v>
      </c>
      <c r="L41" s="343">
        <v>10</v>
      </c>
      <c r="M41" s="67">
        <v>12</v>
      </c>
      <c r="N41" s="67">
        <v>6</v>
      </c>
      <c r="O41" s="67">
        <v>0</v>
      </c>
      <c r="P41" s="344">
        <v>12</v>
      </c>
      <c r="Q41" s="343" t="s">
        <v>157</v>
      </c>
      <c r="R41" s="67">
        <v>0</v>
      </c>
      <c r="S41" s="67">
        <v>0</v>
      </c>
      <c r="T41" s="67">
        <v>0</v>
      </c>
      <c r="U41" s="344">
        <v>0</v>
      </c>
      <c r="V41" s="343" t="s">
        <v>157</v>
      </c>
      <c r="W41" s="67">
        <v>1</v>
      </c>
      <c r="X41" s="67">
        <v>1</v>
      </c>
      <c r="Y41" s="67">
        <v>0</v>
      </c>
      <c r="Z41" s="344">
        <v>0</v>
      </c>
      <c r="AA41" s="343" t="s">
        <v>157</v>
      </c>
      <c r="AB41" s="67">
        <v>0</v>
      </c>
      <c r="AC41" s="67">
        <v>0</v>
      </c>
      <c r="AD41" s="67">
        <v>0</v>
      </c>
      <c r="AE41" s="344">
        <v>1</v>
      </c>
      <c r="AF41" s="343" t="s">
        <v>157</v>
      </c>
      <c r="AG41" s="67">
        <v>0</v>
      </c>
      <c r="AH41" s="67">
        <v>0</v>
      </c>
      <c r="AI41" s="67">
        <v>0</v>
      </c>
      <c r="AJ41" s="344">
        <v>0</v>
      </c>
      <c r="AK41" s="343">
        <v>4</v>
      </c>
      <c r="AL41" s="67">
        <v>2</v>
      </c>
      <c r="AM41" s="67">
        <v>5</v>
      </c>
      <c r="AN41" s="67">
        <v>4</v>
      </c>
      <c r="AO41" s="344">
        <v>4</v>
      </c>
      <c r="AP41" s="343" t="s">
        <v>157</v>
      </c>
      <c r="AQ41" s="67">
        <v>0</v>
      </c>
      <c r="AR41" s="67">
        <v>0</v>
      </c>
      <c r="AS41" s="67">
        <v>0</v>
      </c>
      <c r="AT41" s="344">
        <v>0</v>
      </c>
      <c r="AU41" s="343" t="s">
        <v>157</v>
      </c>
      <c r="AV41" s="67">
        <v>4</v>
      </c>
      <c r="AW41" s="67">
        <v>0</v>
      </c>
      <c r="AX41" s="67">
        <v>0</v>
      </c>
      <c r="AY41" s="344">
        <v>1</v>
      </c>
      <c r="AZ41" s="343">
        <v>27</v>
      </c>
      <c r="BA41" s="67">
        <v>23</v>
      </c>
      <c r="BB41" s="67">
        <v>276</v>
      </c>
      <c r="BC41" s="67">
        <v>48</v>
      </c>
      <c r="BD41" s="344">
        <v>23</v>
      </c>
      <c r="BE41" s="343">
        <v>50</v>
      </c>
      <c r="BF41" s="67">
        <f t="shared" si="2"/>
        <v>50</v>
      </c>
      <c r="BG41" s="67">
        <f t="shared" si="0"/>
        <v>303</v>
      </c>
      <c r="BH41" s="67">
        <f t="shared" si="0"/>
        <v>59</v>
      </c>
      <c r="BI41" s="344">
        <f t="shared" si="0"/>
        <v>45</v>
      </c>
      <c r="BJ41" s="343" t="s">
        <v>157</v>
      </c>
      <c r="BK41" s="67">
        <v>0</v>
      </c>
      <c r="BL41" s="67">
        <v>0</v>
      </c>
      <c r="BM41" s="67">
        <v>0</v>
      </c>
      <c r="BN41" s="67">
        <v>0</v>
      </c>
      <c r="BO41" s="343">
        <v>10</v>
      </c>
      <c r="BP41" s="67">
        <v>3</v>
      </c>
      <c r="BQ41" s="67">
        <v>1</v>
      </c>
      <c r="BR41" s="67">
        <v>4</v>
      </c>
      <c r="BS41" s="344">
        <v>13</v>
      </c>
      <c r="BT41" s="343">
        <v>64</v>
      </c>
      <c r="BU41" s="67">
        <v>66</v>
      </c>
      <c r="BV41" s="67">
        <v>45</v>
      </c>
      <c r="BW41" s="67">
        <v>65</v>
      </c>
      <c r="BX41" s="344">
        <v>63</v>
      </c>
      <c r="BY41" s="343">
        <v>35</v>
      </c>
      <c r="BZ41" s="67">
        <v>30</v>
      </c>
      <c r="CA41" s="67">
        <v>14</v>
      </c>
      <c r="CB41" s="67">
        <v>34</v>
      </c>
      <c r="CC41" s="344">
        <v>21</v>
      </c>
      <c r="CD41" s="343" t="s">
        <v>157</v>
      </c>
      <c r="CE41" s="67">
        <v>1</v>
      </c>
      <c r="CF41" s="67">
        <v>0</v>
      </c>
      <c r="CG41" s="67">
        <v>34</v>
      </c>
      <c r="CH41" s="344">
        <v>0</v>
      </c>
      <c r="CI41" s="343">
        <v>13</v>
      </c>
      <c r="CJ41" s="67">
        <v>13</v>
      </c>
      <c r="CK41" s="67">
        <v>14</v>
      </c>
      <c r="CL41" s="67">
        <v>12</v>
      </c>
      <c r="CM41" s="344">
        <v>11</v>
      </c>
      <c r="CN41" s="343" t="s">
        <v>157</v>
      </c>
      <c r="CO41" s="67">
        <v>0</v>
      </c>
      <c r="CP41" s="67">
        <v>2</v>
      </c>
      <c r="CQ41" s="67">
        <v>1</v>
      </c>
      <c r="CR41" s="344">
        <v>0</v>
      </c>
      <c r="CS41" s="343">
        <v>29</v>
      </c>
      <c r="CT41" s="67">
        <v>32</v>
      </c>
      <c r="CU41" s="67">
        <v>16</v>
      </c>
      <c r="CV41" s="67">
        <v>21</v>
      </c>
      <c r="CW41" s="344">
        <v>35</v>
      </c>
      <c r="CX41" s="343" t="s">
        <v>157</v>
      </c>
      <c r="CY41" s="67">
        <v>5</v>
      </c>
      <c r="CZ41" s="67">
        <v>0</v>
      </c>
      <c r="DA41" s="67">
        <v>4</v>
      </c>
      <c r="DB41" s="344">
        <v>1</v>
      </c>
      <c r="DC41" s="343">
        <v>68</v>
      </c>
      <c r="DD41" s="67">
        <v>96</v>
      </c>
      <c r="DE41" s="67">
        <v>27</v>
      </c>
      <c r="DF41" s="67">
        <v>68</v>
      </c>
      <c r="DG41" s="344">
        <v>75</v>
      </c>
      <c r="DH41" s="343">
        <v>1</v>
      </c>
      <c r="DI41" s="67">
        <v>3</v>
      </c>
      <c r="DJ41" s="67">
        <v>0</v>
      </c>
      <c r="DK41" s="67">
        <v>0</v>
      </c>
      <c r="DL41" s="344">
        <v>0</v>
      </c>
      <c r="DM41" s="343" t="s">
        <v>157</v>
      </c>
      <c r="DN41" s="67">
        <v>0</v>
      </c>
      <c r="DO41" s="67">
        <v>0</v>
      </c>
      <c r="DP41" s="67">
        <v>0</v>
      </c>
      <c r="DQ41" s="344">
        <v>0</v>
      </c>
      <c r="DR41" s="343">
        <v>3</v>
      </c>
      <c r="DS41" s="67">
        <v>2</v>
      </c>
      <c r="DT41" s="67">
        <v>1</v>
      </c>
      <c r="DU41" s="67">
        <v>36</v>
      </c>
      <c r="DV41" s="344">
        <v>34</v>
      </c>
      <c r="DW41" s="343" t="s">
        <v>157</v>
      </c>
      <c r="DX41" s="67">
        <v>0</v>
      </c>
      <c r="DY41" s="67">
        <v>0</v>
      </c>
      <c r="DZ41" s="67">
        <v>0</v>
      </c>
      <c r="EA41" s="344">
        <v>0</v>
      </c>
      <c r="EB41" s="343" t="s">
        <v>157</v>
      </c>
      <c r="EC41" s="67">
        <v>0</v>
      </c>
      <c r="ED41" s="67">
        <v>4</v>
      </c>
      <c r="EE41" s="67">
        <v>2</v>
      </c>
      <c r="EF41" s="344">
        <v>0</v>
      </c>
      <c r="EG41" s="343">
        <v>242</v>
      </c>
      <c r="EH41" s="67">
        <v>244</v>
      </c>
      <c r="EI41" s="67">
        <v>245</v>
      </c>
      <c r="EJ41" s="67">
        <v>272</v>
      </c>
      <c r="EK41" s="344">
        <v>226</v>
      </c>
      <c r="EL41" s="343">
        <v>44</v>
      </c>
      <c r="EM41" s="67">
        <v>114</v>
      </c>
      <c r="EN41" s="67">
        <v>129</v>
      </c>
      <c r="EO41" s="67">
        <v>75</v>
      </c>
      <c r="EP41" s="344">
        <v>67</v>
      </c>
      <c r="EQ41" s="343">
        <v>127</v>
      </c>
      <c r="ER41" s="67">
        <v>74</v>
      </c>
      <c r="ES41" s="67">
        <v>93</v>
      </c>
      <c r="ET41" s="67">
        <v>0</v>
      </c>
      <c r="EU41" s="344">
        <v>53</v>
      </c>
      <c r="EV41" s="343">
        <v>636</v>
      </c>
      <c r="EW41" s="67">
        <f t="shared" si="3"/>
        <v>683</v>
      </c>
      <c r="EX41" s="67">
        <f t="shared" si="1"/>
        <v>591</v>
      </c>
      <c r="EY41" s="67">
        <f t="shared" si="1"/>
        <v>628</v>
      </c>
      <c r="EZ41" s="344">
        <f t="shared" si="1"/>
        <v>599</v>
      </c>
    </row>
    <row r="42" spans="1:156" ht="12.75">
      <c r="A42" s="75" t="s">
        <v>86</v>
      </c>
      <c r="B42" s="362">
        <v>10</v>
      </c>
      <c r="C42" s="61">
        <v>0</v>
      </c>
      <c r="D42" s="80">
        <v>0</v>
      </c>
      <c r="E42" s="61">
        <v>2</v>
      </c>
      <c r="F42" s="345">
        <v>24</v>
      </c>
      <c r="G42" s="105">
        <v>188</v>
      </c>
      <c r="H42" s="61">
        <v>249</v>
      </c>
      <c r="I42" s="61">
        <v>246</v>
      </c>
      <c r="J42" s="61">
        <v>204</v>
      </c>
      <c r="K42" s="345">
        <v>294</v>
      </c>
      <c r="L42" s="105">
        <v>117</v>
      </c>
      <c r="M42" s="61">
        <v>118</v>
      </c>
      <c r="N42" s="61">
        <v>104</v>
      </c>
      <c r="O42" s="61">
        <v>156</v>
      </c>
      <c r="P42" s="345">
        <v>108</v>
      </c>
      <c r="Q42" s="105">
        <v>40</v>
      </c>
      <c r="R42" s="61">
        <v>120</v>
      </c>
      <c r="S42" s="61">
        <v>47</v>
      </c>
      <c r="T42" s="61">
        <v>24</v>
      </c>
      <c r="U42" s="345">
        <v>66</v>
      </c>
      <c r="V42" s="105">
        <v>173</v>
      </c>
      <c r="W42" s="61">
        <v>201</v>
      </c>
      <c r="X42" s="61">
        <v>193</v>
      </c>
      <c r="Y42" s="61">
        <v>274</v>
      </c>
      <c r="Z42" s="345">
        <v>163</v>
      </c>
      <c r="AA42" s="105">
        <v>27</v>
      </c>
      <c r="AB42" s="61">
        <v>24</v>
      </c>
      <c r="AC42" s="61">
        <v>40</v>
      </c>
      <c r="AD42" s="61">
        <v>11</v>
      </c>
      <c r="AE42" s="345">
        <v>18</v>
      </c>
      <c r="AF42" s="105">
        <v>4</v>
      </c>
      <c r="AG42" s="61">
        <v>15</v>
      </c>
      <c r="AH42" s="61">
        <v>10</v>
      </c>
      <c r="AI42" s="61">
        <v>12</v>
      </c>
      <c r="AJ42" s="345">
        <v>2</v>
      </c>
      <c r="AK42" s="105">
        <v>18</v>
      </c>
      <c r="AL42" s="61">
        <v>20</v>
      </c>
      <c r="AM42" s="61">
        <v>24</v>
      </c>
      <c r="AN42" s="61">
        <v>34</v>
      </c>
      <c r="AO42" s="345">
        <v>28</v>
      </c>
      <c r="AP42" s="105">
        <v>3</v>
      </c>
      <c r="AQ42" s="61">
        <v>5</v>
      </c>
      <c r="AR42" s="61">
        <v>17</v>
      </c>
      <c r="AS42" s="61">
        <v>5</v>
      </c>
      <c r="AT42" s="345">
        <v>9</v>
      </c>
      <c r="AU42" s="105">
        <v>3</v>
      </c>
      <c r="AV42" s="61">
        <v>24</v>
      </c>
      <c r="AW42" s="61">
        <v>20</v>
      </c>
      <c r="AX42" s="61">
        <v>21</v>
      </c>
      <c r="AY42" s="345">
        <v>30</v>
      </c>
      <c r="AZ42" s="105">
        <v>2074</v>
      </c>
      <c r="BA42" s="61">
        <v>1583</v>
      </c>
      <c r="BB42" s="61">
        <v>1204</v>
      </c>
      <c r="BC42" s="61">
        <v>1200</v>
      </c>
      <c r="BD42" s="345">
        <v>2092</v>
      </c>
      <c r="BE42" s="105">
        <v>2657</v>
      </c>
      <c r="BF42" s="61">
        <f t="shared" si="2"/>
        <v>2359</v>
      </c>
      <c r="BG42" s="61">
        <f t="shared" si="0"/>
        <v>1905</v>
      </c>
      <c r="BH42" s="61">
        <f t="shared" si="0"/>
        <v>1943</v>
      </c>
      <c r="BI42" s="345">
        <f t="shared" si="0"/>
        <v>2834</v>
      </c>
      <c r="BJ42" s="105" t="s">
        <v>157</v>
      </c>
      <c r="BK42" s="61">
        <v>0</v>
      </c>
      <c r="BL42" s="61">
        <v>0</v>
      </c>
      <c r="BM42" s="61">
        <v>0</v>
      </c>
      <c r="BN42" s="61">
        <v>15</v>
      </c>
      <c r="BO42" s="105">
        <v>357</v>
      </c>
      <c r="BP42" s="61">
        <v>414</v>
      </c>
      <c r="BQ42" s="61">
        <v>461</v>
      </c>
      <c r="BR42" s="61">
        <v>394</v>
      </c>
      <c r="BS42" s="345">
        <v>448</v>
      </c>
      <c r="BT42" s="105">
        <v>916</v>
      </c>
      <c r="BU42" s="61">
        <v>1082</v>
      </c>
      <c r="BV42" s="61">
        <v>1110</v>
      </c>
      <c r="BW42" s="61">
        <v>1075</v>
      </c>
      <c r="BX42" s="345">
        <v>1331</v>
      </c>
      <c r="BY42" s="105">
        <v>504</v>
      </c>
      <c r="BZ42" s="61">
        <v>501</v>
      </c>
      <c r="CA42" s="61">
        <v>677</v>
      </c>
      <c r="CB42" s="61">
        <v>419</v>
      </c>
      <c r="CC42" s="345">
        <v>619</v>
      </c>
      <c r="CD42" s="105">
        <v>43</v>
      </c>
      <c r="CE42" s="61">
        <v>68</v>
      </c>
      <c r="CF42" s="61">
        <v>41</v>
      </c>
      <c r="CG42" s="61">
        <v>32</v>
      </c>
      <c r="CH42" s="345">
        <v>45</v>
      </c>
      <c r="CI42" s="105">
        <v>370</v>
      </c>
      <c r="CJ42" s="61">
        <v>304</v>
      </c>
      <c r="CK42" s="61">
        <v>323</v>
      </c>
      <c r="CL42" s="61">
        <v>395</v>
      </c>
      <c r="CM42" s="345">
        <v>437</v>
      </c>
      <c r="CN42" s="105">
        <v>76</v>
      </c>
      <c r="CO42" s="61">
        <v>63</v>
      </c>
      <c r="CP42" s="61">
        <v>100</v>
      </c>
      <c r="CQ42" s="61">
        <v>122</v>
      </c>
      <c r="CR42" s="345">
        <v>53</v>
      </c>
      <c r="CS42" s="105">
        <v>1056</v>
      </c>
      <c r="CT42" s="61">
        <v>1169</v>
      </c>
      <c r="CU42" s="61">
        <v>1168</v>
      </c>
      <c r="CV42" s="61">
        <v>1442</v>
      </c>
      <c r="CW42" s="345">
        <v>1334</v>
      </c>
      <c r="CX42" s="105">
        <v>976</v>
      </c>
      <c r="CY42" s="61">
        <v>975</v>
      </c>
      <c r="CZ42" s="61">
        <v>712</v>
      </c>
      <c r="DA42" s="61">
        <v>748</v>
      </c>
      <c r="DB42" s="345">
        <v>720</v>
      </c>
      <c r="DC42" s="105">
        <v>522</v>
      </c>
      <c r="DD42" s="61">
        <v>650</v>
      </c>
      <c r="DE42" s="61">
        <v>631</v>
      </c>
      <c r="DF42" s="61">
        <v>675</v>
      </c>
      <c r="DG42" s="345">
        <v>735</v>
      </c>
      <c r="DH42" s="105">
        <v>52</v>
      </c>
      <c r="DI42" s="61">
        <v>29</v>
      </c>
      <c r="DJ42" s="61">
        <v>38</v>
      </c>
      <c r="DK42" s="61">
        <v>44</v>
      </c>
      <c r="DL42" s="345">
        <v>57</v>
      </c>
      <c r="DM42" s="105">
        <v>43</v>
      </c>
      <c r="DN42" s="61">
        <v>31</v>
      </c>
      <c r="DO42" s="61">
        <v>28</v>
      </c>
      <c r="DP42" s="61">
        <v>39</v>
      </c>
      <c r="DQ42" s="345">
        <v>26</v>
      </c>
      <c r="DR42" s="105">
        <v>1023</v>
      </c>
      <c r="DS42" s="61">
        <v>1219</v>
      </c>
      <c r="DT42" s="61">
        <v>1388</v>
      </c>
      <c r="DU42" s="61">
        <v>1207</v>
      </c>
      <c r="DV42" s="345">
        <v>1275</v>
      </c>
      <c r="DW42" s="105">
        <v>3</v>
      </c>
      <c r="DX42" s="61">
        <v>0</v>
      </c>
      <c r="DY42" s="61">
        <v>3</v>
      </c>
      <c r="DZ42" s="61">
        <v>4</v>
      </c>
      <c r="EA42" s="345">
        <v>23</v>
      </c>
      <c r="EB42" s="105">
        <v>164</v>
      </c>
      <c r="EC42" s="61">
        <v>91</v>
      </c>
      <c r="ED42" s="61">
        <v>310</v>
      </c>
      <c r="EE42" s="61">
        <v>376</v>
      </c>
      <c r="EF42" s="345">
        <v>390</v>
      </c>
      <c r="EG42" s="105">
        <v>18176</v>
      </c>
      <c r="EH42" s="61">
        <v>19222</v>
      </c>
      <c r="EI42" s="61">
        <v>18622</v>
      </c>
      <c r="EJ42" s="61">
        <v>18745</v>
      </c>
      <c r="EK42" s="345">
        <v>19639</v>
      </c>
      <c r="EL42" s="105">
        <v>1894</v>
      </c>
      <c r="EM42" s="61">
        <v>1264</v>
      </c>
      <c r="EN42" s="61">
        <v>1374</v>
      </c>
      <c r="EO42" s="61">
        <v>1603</v>
      </c>
      <c r="EP42" s="345">
        <v>1634</v>
      </c>
      <c r="EQ42" s="105">
        <v>663</v>
      </c>
      <c r="ER42" s="61">
        <v>1122</v>
      </c>
      <c r="ES42" s="61">
        <v>1262</v>
      </c>
      <c r="ET42" s="61">
        <v>945</v>
      </c>
      <c r="EU42" s="345">
        <v>1356</v>
      </c>
      <c r="EV42" s="105">
        <v>26838</v>
      </c>
      <c r="EW42" s="61">
        <f t="shared" si="3"/>
        <v>28204</v>
      </c>
      <c r="EX42" s="61">
        <f t="shared" si="1"/>
        <v>28248</v>
      </c>
      <c r="EY42" s="61">
        <f t="shared" si="1"/>
        <v>28265</v>
      </c>
      <c r="EZ42" s="345">
        <f t="shared" si="1"/>
        <v>30137</v>
      </c>
    </row>
    <row r="43" spans="1:156" ht="12.75">
      <c r="A43" s="75" t="s">
        <v>208</v>
      </c>
      <c r="B43" s="363">
        <v>4</v>
      </c>
      <c r="C43" s="67">
        <v>0</v>
      </c>
      <c r="D43" s="85">
        <v>13</v>
      </c>
      <c r="E43" s="67">
        <v>0</v>
      </c>
      <c r="F43" s="344">
        <v>0</v>
      </c>
      <c r="G43" s="343">
        <v>2</v>
      </c>
      <c r="H43" s="67">
        <v>1</v>
      </c>
      <c r="I43" s="67">
        <v>9</v>
      </c>
      <c r="J43" s="67">
        <v>6</v>
      </c>
      <c r="K43" s="344">
        <v>1</v>
      </c>
      <c r="L43" s="343" t="s">
        <v>157</v>
      </c>
      <c r="M43" s="67">
        <v>0</v>
      </c>
      <c r="N43" s="67">
        <v>0</v>
      </c>
      <c r="O43" s="67">
        <v>1</v>
      </c>
      <c r="P43" s="344">
        <v>0</v>
      </c>
      <c r="Q43" s="343">
        <v>4</v>
      </c>
      <c r="R43" s="67">
        <v>17</v>
      </c>
      <c r="S43" s="67">
        <v>14</v>
      </c>
      <c r="T43" s="67">
        <v>15</v>
      </c>
      <c r="U43" s="344">
        <v>13</v>
      </c>
      <c r="V43" s="343">
        <v>39</v>
      </c>
      <c r="W43" s="67">
        <v>32</v>
      </c>
      <c r="X43" s="67">
        <v>20</v>
      </c>
      <c r="Y43" s="67">
        <v>25</v>
      </c>
      <c r="Z43" s="344">
        <v>23</v>
      </c>
      <c r="AA43" s="343" t="s">
        <v>157</v>
      </c>
      <c r="AB43" s="67">
        <v>4</v>
      </c>
      <c r="AC43" s="67">
        <v>3</v>
      </c>
      <c r="AD43" s="67">
        <v>0</v>
      </c>
      <c r="AE43" s="344">
        <v>1</v>
      </c>
      <c r="AF43" s="343">
        <v>2</v>
      </c>
      <c r="AG43" s="67">
        <v>5</v>
      </c>
      <c r="AH43" s="67">
        <v>0</v>
      </c>
      <c r="AI43" s="67">
        <v>0</v>
      </c>
      <c r="AJ43" s="344">
        <v>0</v>
      </c>
      <c r="AK43" s="343">
        <v>35</v>
      </c>
      <c r="AL43" s="67">
        <v>59</v>
      </c>
      <c r="AM43" s="67">
        <v>30</v>
      </c>
      <c r="AN43" s="67">
        <v>23</v>
      </c>
      <c r="AO43" s="344">
        <v>21</v>
      </c>
      <c r="AP43" s="343" t="s">
        <v>157</v>
      </c>
      <c r="AQ43" s="67">
        <v>1</v>
      </c>
      <c r="AR43" s="67">
        <v>3</v>
      </c>
      <c r="AS43" s="67">
        <v>0</v>
      </c>
      <c r="AT43" s="344">
        <v>0</v>
      </c>
      <c r="AU43" s="343" t="s">
        <v>157</v>
      </c>
      <c r="AV43" s="67">
        <v>7</v>
      </c>
      <c r="AW43" s="67">
        <v>0</v>
      </c>
      <c r="AX43" s="67">
        <v>53</v>
      </c>
      <c r="AY43" s="344">
        <v>63</v>
      </c>
      <c r="AZ43" s="343">
        <v>107</v>
      </c>
      <c r="BA43" s="67">
        <v>163</v>
      </c>
      <c r="BB43" s="67">
        <v>153</v>
      </c>
      <c r="BC43" s="67">
        <v>175</v>
      </c>
      <c r="BD43" s="344">
        <v>114</v>
      </c>
      <c r="BE43" s="343">
        <v>193</v>
      </c>
      <c r="BF43" s="67">
        <f t="shared" si="2"/>
        <v>289</v>
      </c>
      <c r="BG43" s="67">
        <f t="shared" si="0"/>
        <v>245</v>
      </c>
      <c r="BH43" s="67">
        <f t="shared" si="0"/>
        <v>298</v>
      </c>
      <c r="BI43" s="344">
        <f t="shared" si="0"/>
        <v>236</v>
      </c>
      <c r="BJ43" s="343" t="s">
        <v>157</v>
      </c>
      <c r="BK43" s="67">
        <v>0</v>
      </c>
      <c r="BL43" s="67">
        <v>0</v>
      </c>
      <c r="BM43" s="67">
        <v>0</v>
      </c>
      <c r="BN43" s="67">
        <v>20</v>
      </c>
      <c r="BO43" s="343">
        <v>23</v>
      </c>
      <c r="BP43" s="67">
        <v>38</v>
      </c>
      <c r="BQ43" s="67">
        <v>46</v>
      </c>
      <c r="BR43" s="67">
        <v>10</v>
      </c>
      <c r="BS43" s="344">
        <v>7</v>
      </c>
      <c r="BT43" s="343">
        <v>179</v>
      </c>
      <c r="BU43" s="67">
        <v>220</v>
      </c>
      <c r="BV43" s="67">
        <v>249</v>
      </c>
      <c r="BW43" s="67">
        <v>187</v>
      </c>
      <c r="BX43" s="344">
        <v>146</v>
      </c>
      <c r="BY43" s="343">
        <v>43</v>
      </c>
      <c r="BZ43" s="67">
        <v>35</v>
      </c>
      <c r="CA43" s="67">
        <v>34</v>
      </c>
      <c r="CB43" s="67">
        <v>45</v>
      </c>
      <c r="CC43" s="344">
        <v>63</v>
      </c>
      <c r="CD43" s="343">
        <v>8</v>
      </c>
      <c r="CE43" s="67">
        <v>1</v>
      </c>
      <c r="CF43" s="67">
        <v>7</v>
      </c>
      <c r="CG43" s="67">
        <v>8</v>
      </c>
      <c r="CH43" s="344">
        <v>9</v>
      </c>
      <c r="CI43" s="343">
        <v>87</v>
      </c>
      <c r="CJ43" s="67">
        <v>90</v>
      </c>
      <c r="CK43" s="67">
        <v>103</v>
      </c>
      <c r="CL43" s="67">
        <v>85</v>
      </c>
      <c r="CM43" s="344">
        <v>80</v>
      </c>
      <c r="CN43" s="343">
        <v>11</v>
      </c>
      <c r="CO43" s="67">
        <v>7</v>
      </c>
      <c r="CP43" s="67">
        <v>8</v>
      </c>
      <c r="CQ43" s="67">
        <v>4</v>
      </c>
      <c r="CR43" s="344">
        <v>3</v>
      </c>
      <c r="CS43" s="343">
        <v>65</v>
      </c>
      <c r="CT43" s="67">
        <v>135</v>
      </c>
      <c r="CU43" s="67">
        <v>51</v>
      </c>
      <c r="CV43" s="67">
        <v>164</v>
      </c>
      <c r="CW43" s="344">
        <v>116</v>
      </c>
      <c r="CX43" s="343">
        <v>18</v>
      </c>
      <c r="CY43" s="67">
        <v>15</v>
      </c>
      <c r="CZ43" s="67">
        <v>14</v>
      </c>
      <c r="DA43" s="67">
        <v>6</v>
      </c>
      <c r="DB43" s="344">
        <v>6</v>
      </c>
      <c r="DC43" s="343">
        <v>166</v>
      </c>
      <c r="DD43" s="67">
        <v>127</v>
      </c>
      <c r="DE43" s="67">
        <v>155</v>
      </c>
      <c r="DF43" s="67">
        <v>151</v>
      </c>
      <c r="DG43" s="344">
        <v>218</v>
      </c>
      <c r="DH43" s="343">
        <v>28</v>
      </c>
      <c r="DI43" s="67">
        <v>21</v>
      </c>
      <c r="DJ43" s="67">
        <v>29</v>
      </c>
      <c r="DK43" s="67">
        <v>20</v>
      </c>
      <c r="DL43" s="344">
        <v>17</v>
      </c>
      <c r="DM43" s="343">
        <v>2</v>
      </c>
      <c r="DN43" s="67">
        <v>0</v>
      </c>
      <c r="DO43" s="67">
        <v>0</v>
      </c>
      <c r="DP43" s="67">
        <v>0</v>
      </c>
      <c r="DQ43" s="344">
        <v>0</v>
      </c>
      <c r="DR43" s="343">
        <v>139</v>
      </c>
      <c r="DS43" s="67">
        <v>185</v>
      </c>
      <c r="DT43" s="67">
        <v>180</v>
      </c>
      <c r="DU43" s="67">
        <v>266</v>
      </c>
      <c r="DV43" s="344">
        <v>222</v>
      </c>
      <c r="DW43" s="343">
        <v>7</v>
      </c>
      <c r="DX43" s="67">
        <v>0</v>
      </c>
      <c r="DY43" s="67">
        <v>2</v>
      </c>
      <c r="DZ43" s="67">
        <v>0</v>
      </c>
      <c r="EA43" s="344">
        <v>0</v>
      </c>
      <c r="EB43" s="343">
        <v>1</v>
      </c>
      <c r="EC43" s="67">
        <v>10</v>
      </c>
      <c r="ED43" s="67">
        <v>2</v>
      </c>
      <c r="EE43" s="67">
        <v>4</v>
      </c>
      <c r="EF43" s="344">
        <v>8</v>
      </c>
      <c r="EG43" s="343">
        <v>934</v>
      </c>
      <c r="EH43" s="67">
        <v>951</v>
      </c>
      <c r="EI43" s="67">
        <v>983</v>
      </c>
      <c r="EJ43" s="67">
        <v>922</v>
      </c>
      <c r="EK43" s="344">
        <v>825</v>
      </c>
      <c r="EL43" s="343">
        <v>5</v>
      </c>
      <c r="EM43" s="67">
        <v>185</v>
      </c>
      <c r="EN43" s="67">
        <v>170</v>
      </c>
      <c r="EO43" s="67">
        <v>224</v>
      </c>
      <c r="EP43" s="344">
        <v>388</v>
      </c>
      <c r="EQ43" s="343">
        <v>116</v>
      </c>
      <c r="ER43" s="67">
        <v>30</v>
      </c>
      <c r="ES43" s="67">
        <v>97</v>
      </c>
      <c r="ET43" s="67">
        <v>110</v>
      </c>
      <c r="EU43" s="344">
        <v>42</v>
      </c>
      <c r="EV43" s="343">
        <v>1832</v>
      </c>
      <c r="EW43" s="67">
        <f t="shared" si="3"/>
        <v>2050</v>
      </c>
      <c r="EX43" s="67">
        <f t="shared" si="1"/>
        <v>2130</v>
      </c>
      <c r="EY43" s="67">
        <f t="shared" si="1"/>
        <v>2206</v>
      </c>
      <c r="EZ43" s="344">
        <f t="shared" si="1"/>
        <v>2170</v>
      </c>
    </row>
    <row r="44" spans="1:156" ht="12.75">
      <c r="A44" s="75" t="s">
        <v>87</v>
      </c>
      <c r="B44" s="361" t="s">
        <v>157</v>
      </c>
      <c r="C44" s="61">
        <v>0</v>
      </c>
      <c r="D44" s="80">
        <v>0</v>
      </c>
      <c r="E44" s="61">
        <v>0</v>
      </c>
      <c r="F44" s="345">
        <v>0</v>
      </c>
      <c r="G44" s="105">
        <v>144</v>
      </c>
      <c r="H44" s="61">
        <v>155</v>
      </c>
      <c r="I44" s="61">
        <v>167</v>
      </c>
      <c r="J44" s="61">
        <v>186</v>
      </c>
      <c r="K44" s="345">
        <v>172</v>
      </c>
      <c r="L44" s="105">
        <v>45</v>
      </c>
      <c r="M44" s="61">
        <v>54</v>
      </c>
      <c r="N44" s="61">
        <v>69</v>
      </c>
      <c r="O44" s="61">
        <v>76</v>
      </c>
      <c r="P44" s="345">
        <v>45</v>
      </c>
      <c r="Q44" s="105">
        <v>123</v>
      </c>
      <c r="R44" s="61">
        <v>2</v>
      </c>
      <c r="S44" s="61">
        <v>5</v>
      </c>
      <c r="T44" s="61">
        <v>8</v>
      </c>
      <c r="U44" s="345">
        <v>1</v>
      </c>
      <c r="V44" s="105">
        <v>5</v>
      </c>
      <c r="W44" s="61">
        <v>7</v>
      </c>
      <c r="X44" s="61">
        <v>23</v>
      </c>
      <c r="Y44" s="61">
        <v>22</v>
      </c>
      <c r="Z44" s="345">
        <v>17</v>
      </c>
      <c r="AA44" s="105">
        <v>12</v>
      </c>
      <c r="AB44" s="61">
        <v>0</v>
      </c>
      <c r="AC44" s="61">
        <v>1</v>
      </c>
      <c r="AD44" s="61">
        <v>0</v>
      </c>
      <c r="AE44" s="345">
        <v>0</v>
      </c>
      <c r="AF44" s="105" t="s">
        <v>157</v>
      </c>
      <c r="AG44" s="61">
        <v>0</v>
      </c>
      <c r="AH44" s="61">
        <v>0</v>
      </c>
      <c r="AI44" s="61">
        <v>0</v>
      </c>
      <c r="AJ44" s="345">
        <v>0</v>
      </c>
      <c r="AK44" s="105">
        <v>2</v>
      </c>
      <c r="AL44" s="61">
        <v>0</v>
      </c>
      <c r="AM44" s="61">
        <v>19</v>
      </c>
      <c r="AN44" s="61">
        <v>1</v>
      </c>
      <c r="AO44" s="345">
        <v>1</v>
      </c>
      <c r="AP44" s="105" t="s">
        <v>157</v>
      </c>
      <c r="AQ44" s="61">
        <v>0</v>
      </c>
      <c r="AR44" s="61">
        <v>0</v>
      </c>
      <c r="AS44" s="61">
        <v>0</v>
      </c>
      <c r="AT44" s="345">
        <v>0</v>
      </c>
      <c r="AU44" s="105">
        <v>35</v>
      </c>
      <c r="AV44" s="61">
        <v>0</v>
      </c>
      <c r="AW44" s="61">
        <v>17</v>
      </c>
      <c r="AX44" s="61">
        <v>23</v>
      </c>
      <c r="AY44" s="345">
        <v>0</v>
      </c>
      <c r="AZ44" s="105">
        <v>1920</v>
      </c>
      <c r="BA44" s="61">
        <v>2397</v>
      </c>
      <c r="BB44" s="61">
        <v>3073</v>
      </c>
      <c r="BC44" s="61">
        <v>2294</v>
      </c>
      <c r="BD44" s="345">
        <v>1464</v>
      </c>
      <c r="BE44" s="105">
        <v>2286</v>
      </c>
      <c r="BF44" s="61">
        <f t="shared" si="2"/>
        <v>2615</v>
      </c>
      <c r="BG44" s="61">
        <f t="shared" si="0"/>
        <v>3374</v>
      </c>
      <c r="BH44" s="61">
        <f t="shared" si="0"/>
        <v>2610</v>
      </c>
      <c r="BI44" s="345">
        <f t="shared" si="0"/>
        <v>1700</v>
      </c>
      <c r="BJ44" s="105" t="s">
        <v>157</v>
      </c>
      <c r="BK44" s="61">
        <v>1</v>
      </c>
      <c r="BL44" s="61">
        <v>0</v>
      </c>
      <c r="BM44" s="61">
        <v>0</v>
      </c>
      <c r="BN44" s="61">
        <v>0</v>
      </c>
      <c r="BO44" s="105">
        <v>43</v>
      </c>
      <c r="BP44" s="61">
        <v>34</v>
      </c>
      <c r="BQ44" s="61">
        <v>75</v>
      </c>
      <c r="BR44" s="61">
        <v>27</v>
      </c>
      <c r="BS44" s="345">
        <v>21</v>
      </c>
      <c r="BT44" s="105">
        <v>571</v>
      </c>
      <c r="BU44" s="61">
        <v>540</v>
      </c>
      <c r="BV44" s="61">
        <v>715</v>
      </c>
      <c r="BW44" s="61">
        <v>830</v>
      </c>
      <c r="BX44" s="345">
        <v>859</v>
      </c>
      <c r="BY44" s="105">
        <v>99</v>
      </c>
      <c r="BZ44" s="61">
        <v>93</v>
      </c>
      <c r="CA44" s="61">
        <v>156</v>
      </c>
      <c r="CB44" s="61">
        <v>144</v>
      </c>
      <c r="CC44" s="345">
        <v>177</v>
      </c>
      <c r="CD44" s="105">
        <v>62</v>
      </c>
      <c r="CE44" s="61">
        <v>42</v>
      </c>
      <c r="CF44" s="61">
        <v>37</v>
      </c>
      <c r="CG44" s="61">
        <v>24</v>
      </c>
      <c r="CH44" s="345">
        <v>35</v>
      </c>
      <c r="CI44" s="105">
        <v>151</v>
      </c>
      <c r="CJ44" s="61">
        <v>166</v>
      </c>
      <c r="CK44" s="61">
        <v>146</v>
      </c>
      <c r="CL44" s="61">
        <v>199</v>
      </c>
      <c r="CM44" s="345">
        <v>165</v>
      </c>
      <c r="CN44" s="105">
        <v>9</v>
      </c>
      <c r="CO44" s="61">
        <v>13</v>
      </c>
      <c r="CP44" s="61">
        <v>33</v>
      </c>
      <c r="CQ44" s="61">
        <v>14</v>
      </c>
      <c r="CR44" s="345">
        <v>14</v>
      </c>
      <c r="CS44" s="105">
        <v>399</v>
      </c>
      <c r="CT44" s="61">
        <v>702</v>
      </c>
      <c r="CU44" s="61">
        <v>543</v>
      </c>
      <c r="CV44" s="61">
        <v>1283</v>
      </c>
      <c r="CW44" s="345">
        <v>1070</v>
      </c>
      <c r="CX44" s="105">
        <v>45</v>
      </c>
      <c r="CY44" s="61">
        <v>28</v>
      </c>
      <c r="CZ44" s="61">
        <v>32</v>
      </c>
      <c r="DA44" s="61">
        <v>33</v>
      </c>
      <c r="DB44" s="345">
        <v>39</v>
      </c>
      <c r="DC44" s="105">
        <v>730</v>
      </c>
      <c r="DD44" s="61">
        <v>668</v>
      </c>
      <c r="DE44" s="61">
        <v>842</v>
      </c>
      <c r="DF44" s="61">
        <v>832</v>
      </c>
      <c r="DG44" s="345">
        <v>492</v>
      </c>
      <c r="DH44" s="105">
        <v>62</v>
      </c>
      <c r="DI44" s="61">
        <v>55</v>
      </c>
      <c r="DJ44" s="61">
        <v>59</v>
      </c>
      <c r="DK44" s="61">
        <v>86</v>
      </c>
      <c r="DL44" s="345">
        <v>48</v>
      </c>
      <c r="DM44" s="105">
        <v>31</v>
      </c>
      <c r="DN44" s="61">
        <v>2</v>
      </c>
      <c r="DO44" s="61">
        <v>3</v>
      </c>
      <c r="DP44" s="61">
        <v>0</v>
      </c>
      <c r="DQ44" s="345">
        <v>0</v>
      </c>
      <c r="DR44" s="105">
        <v>1440</v>
      </c>
      <c r="DS44" s="61">
        <v>1347</v>
      </c>
      <c r="DT44" s="61">
        <v>2111</v>
      </c>
      <c r="DU44" s="61">
        <v>4271</v>
      </c>
      <c r="DV44" s="345">
        <v>3776</v>
      </c>
      <c r="DW44" s="105" t="s">
        <v>157</v>
      </c>
      <c r="DX44" s="61">
        <v>7</v>
      </c>
      <c r="DY44" s="61">
        <v>0</v>
      </c>
      <c r="DZ44" s="61">
        <v>0</v>
      </c>
      <c r="EA44" s="345">
        <v>0</v>
      </c>
      <c r="EB44" s="105">
        <v>68</v>
      </c>
      <c r="EC44" s="61">
        <v>112</v>
      </c>
      <c r="ED44" s="61">
        <v>2</v>
      </c>
      <c r="EE44" s="61">
        <v>0</v>
      </c>
      <c r="EF44" s="345">
        <v>17</v>
      </c>
      <c r="EG44" s="105">
        <v>7639</v>
      </c>
      <c r="EH44" s="61">
        <v>8117</v>
      </c>
      <c r="EI44" s="61">
        <v>8498</v>
      </c>
      <c r="EJ44" s="61">
        <v>8865</v>
      </c>
      <c r="EK44" s="345">
        <v>8631</v>
      </c>
      <c r="EL44" s="105">
        <v>1106</v>
      </c>
      <c r="EM44" s="61">
        <v>593</v>
      </c>
      <c r="EN44" s="61">
        <v>1141</v>
      </c>
      <c r="EO44" s="61">
        <v>1531</v>
      </c>
      <c r="EP44" s="345">
        <v>2287</v>
      </c>
      <c r="EQ44" s="105">
        <v>910</v>
      </c>
      <c r="ER44" s="61">
        <v>2963</v>
      </c>
      <c r="ES44" s="61">
        <v>3488</v>
      </c>
      <c r="ET44" s="61">
        <v>3488</v>
      </c>
      <c r="EU44" s="345">
        <v>2533</v>
      </c>
      <c r="EV44" s="105">
        <v>13365</v>
      </c>
      <c r="EW44" s="61">
        <f t="shared" si="3"/>
        <v>15483</v>
      </c>
      <c r="EX44" s="61">
        <f t="shared" si="1"/>
        <v>17881</v>
      </c>
      <c r="EY44" s="61">
        <f t="shared" si="1"/>
        <v>21627</v>
      </c>
      <c r="EZ44" s="345">
        <f t="shared" si="1"/>
        <v>20164</v>
      </c>
    </row>
    <row r="45" spans="1:156" ht="12.75">
      <c r="A45" s="141"/>
      <c r="B45" s="363"/>
      <c r="C45" s="67"/>
      <c r="D45" s="85"/>
      <c r="E45" s="67"/>
      <c r="F45" s="344"/>
      <c r="G45" s="343"/>
      <c r="H45" s="67"/>
      <c r="I45" s="67"/>
      <c r="J45" s="67"/>
      <c r="K45" s="344"/>
      <c r="L45" s="343"/>
      <c r="M45" s="67"/>
      <c r="N45" s="67"/>
      <c r="O45" s="67"/>
      <c r="P45" s="344"/>
      <c r="Q45" s="343"/>
      <c r="R45" s="67"/>
      <c r="S45" s="67"/>
      <c r="T45" s="67"/>
      <c r="U45" s="344"/>
      <c r="V45" s="343"/>
      <c r="W45" s="67"/>
      <c r="X45" s="67"/>
      <c r="Y45" s="67"/>
      <c r="Z45" s="344"/>
      <c r="AA45" s="343"/>
      <c r="AB45" s="67"/>
      <c r="AC45" s="67"/>
      <c r="AD45" s="67"/>
      <c r="AE45" s="344"/>
      <c r="AF45" s="343"/>
      <c r="AG45" s="67"/>
      <c r="AH45" s="67"/>
      <c r="AI45" s="67"/>
      <c r="AJ45" s="344"/>
      <c r="AK45" s="343"/>
      <c r="AL45" s="67"/>
      <c r="AM45" s="67"/>
      <c r="AN45" s="67"/>
      <c r="AO45" s="344"/>
      <c r="AP45" s="343"/>
      <c r="AQ45" s="67"/>
      <c r="AR45" s="67"/>
      <c r="AS45" s="67"/>
      <c r="AT45" s="344"/>
      <c r="AU45" s="343"/>
      <c r="AV45" s="67"/>
      <c r="AW45" s="67"/>
      <c r="AX45" s="67"/>
      <c r="AY45" s="344"/>
      <c r="AZ45" s="343"/>
      <c r="BA45" s="67"/>
      <c r="BB45" s="67"/>
      <c r="BC45" s="67"/>
      <c r="BD45" s="344"/>
      <c r="BE45" s="343"/>
      <c r="BF45" s="67"/>
      <c r="BG45" s="67"/>
      <c r="BH45" s="67"/>
      <c r="BI45" s="344"/>
      <c r="BJ45" s="343"/>
      <c r="BK45" s="67"/>
      <c r="BL45" s="67"/>
      <c r="BM45" s="67"/>
      <c r="BN45" s="67"/>
      <c r="BO45" s="343"/>
      <c r="BP45" s="67"/>
      <c r="BQ45" s="67"/>
      <c r="BR45" s="67"/>
      <c r="BS45" s="344"/>
      <c r="BT45" s="343"/>
      <c r="BU45" s="67"/>
      <c r="BV45" s="67"/>
      <c r="BW45" s="67"/>
      <c r="BX45" s="344"/>
      <c r="BY45" s="343"/>
      <c r="BZ45" s="67"/>
      <c r="CA45" s="67"/>
      <c r="CB45" s="67"/>
      <c r="CC45" s="344"/>
      <c r="CD45" s="343"/>
      <c r="CE45" s="67"/>
      <c r="CF45" s="67"/>
      <c r="CG45" s="67"/>
      <c r="CH45" s="344"/>
      <c r="CI45" s="343"/>
      <c r="CJ45" s="67"/>
      <c r="CK45" s="67"/>
      <c r="CL45" s="67"/>
      <c r="CM45" s="344"/>
      <c r="CN45" s="343"/>
      <c r="CO45" s="67"/>
      <c r="CP45" s="67"/>
      <c r="CQ45" s="67"/>
      <c r="CR45" s="344"/>
      <c r="CS45" s="343"/>
      <c r="CT45" s="67"/>
      <c r="CU45" s="67"/>
      <c r="CV45" s="67"/>
      <c r="CW45" s="344"/>
      <c r="CX45" s="343"/>
      <c r="CY45" s="67"/>
      <c r="CZ45" s="67"/>
      <c r="DA45" s="67"/>
      <c r="DB45" s="344"/>
      <c r="DC45" s="343"/>
      <c r="DD45" s="67"/>
      <c r="DE45" s="67"/>
      <c r="DF45" s="67"/>
      <c r="DG45" s="344"/>
      <c r="DH45" s="343"/>
      <c r="DI45" s="67"/>
      <c r="DJ45" s="67"/>
      <c r="DK45" s="67"/>
      <c r="DL45" s="344"/>
      <c r="DM45" s="343"/>
      <c r="DN45" s="67"/>
      <c r="DO45" s="67"/>
      <c r="DP45" s="67"/>
      <c r="DQ45" s="344"/>
      <c r="DR45" s="343"/>
      <c r="DS45" s="67"/>
      <c r="DT45" s="67"/>
      <c r="DU45" s="67"/>
      <c r="DV45" s="344"/>
      <c r="DW45" s="343"/>
      <c r="DX45" s="67"/>
      <c r="DY45" s="67"/>
      <c r="DZ45" s="67"/>
      <c r="EA45" s="344"/>
      <c r="EB45" s="343"/>
      <c r="EC45" s="67"/>
      <c r="ED45" s="67"/>
      <c r="EE45" s="67"/>
      <c r="EF45" s="344"/>
      <c r="EG45" s="343"/>
      <c r="EH45" s="67"/>
      <c r="EI45" s="67"/>
      <c r="EJ45" s="67"/>
      <c r="EK45" s="344"/>
      <c r="EL45" s="343"/>
      <c r="EM45" s="67"/>
      <c r="EN45" s="67"/>
      <c r="EO45" s="67"/>
      <c r="EP45" s="344"/>
      <c r="EQ45" s="343"/>
      <c r="ER45" s="67"/>
      <c r="ES45" s="67"/>
      <c r="ET45" s="67"/>
      <c r="EU45" s="344"/>
      <c r="EV45" s="343"/>
      <c r="EW45" s="67"/>
      <c r="EX45" s="67"/>
      <c r="EY45" s="67"/>
      <c r="EZ45" s="344"/>
    </row>
    <row r="46" spans="1:156" ht="12.75">
      <c r="A46" s="47" t="s">
        <v>232</v>
      </c>
      <c r="B46" s="362"/>
      <c r="C46" s="61"/>
      <c r="D46" s="80"/>
      <c r="E46" s="61"/>
      <c r="F46" s="345"/>
      <c r="G46" s="105"/>
      <c r="H46" s="61"/>
      <c r="I46" s="61"/>
      <c r="J46" s="61"/>
      <c r="K46" s="345"/>
      <c r="L46" s="105"/>
      <c r="M46" s="61"/>
      <c r="N46" s="61"/>
      <c r="O46" s="61"/>
      <c r="P46" s="345"/>
      <c r="Q46" s="105"/>
      <c r="R46" s="61"/>
      <c r="S46" s="61"/>
      <c r="T46" s="61"/>
      <c r="U46" s="345"/>
      <c r="V46" s="105"/>
      <c r="W46" s="61"/>
      <c r="X46" s="61"/>
      <c r="Y46" s="61"/>
      <c r="Z46" s="345"/>
      <c r="AA46" s="105"/>
      <c r="AB46" s="61"/>
      <c r="AC46" s="61"/>
      <c r="AD46" s="61"/>
      <c r="AE46" s="345"/>
      <c r="AF46" s="105"/>
      <c r="AG46" s="61"/>
      <c r="AH46" s="61"/>
      <c r="AI46" s="61"/>
      <c r="AJ46" s="345"/>
      <c r="AK46" s="105"/>
      <c r="AL46" s="61"/>
      <c r="AM46" s="61"/>
      <c r="AN46" s="61"/>
      <c r="AO46" s="345"/>
      <c r="AP46" s="105"/>
      <c r="AQ46" s="61"/>
      <c r="AR46" s="61"/>
      <c r="AS46" s="61"/>
      <c r="AT46" s="345"/>
      <c r="AU46" s="105"/>
      <c r="AV46" s="61"/>
      <c r="AW46" s="61"/>
      <c r="AX46" s="61"/>
      <c r="AY46" s="345"/>
      <c r="AZ46" s="105"/>
      <c r="BA46" s="61"/>
      <c r="BB46" s="61"/>
      <c r="BC46" s="61"/>
      <c r="BD46" s="345"/>
      <c r="BE46" s="105"/>
      <c r="BF46" s="61"/>
      <c r="BG46" s="61"/>
      <c r="BH46" s="61"/>
      <c r="BI46" s="345"/>
      <c r="BJ46" s="105"/>
      <c r="BK46" s="61"/>
      <c r="BL46" s="61"/>
      <c r="BM46" s="61"/>
      <c r="BN46" s="61"/>
      <c r="BO46" s="105"/>
      <c r="BP46" s="61"/>
      <c r="BQ46" s="61"/>
      <c r="BR46" s="61"/>
      <c r="BS46" s="345"/>
      <c r="BT46" s="105"/>
      <c r="BU46" s="61"/>
      <c r="BV46" s="61"/>
      <c r="BW46" s="61"/>
      <c r="BX46" s="345"/>
      <c r="BY46" s="105"/>
      <c r="BZ46" s="61"/>
      <c r="CA46" s="61"/>
      <c r="CB46" s="61"/>
      <c r="CC46" s="345"/>
      <c r="CD46" s="105"/>
      <c r="CE46" s="61"/>
      <c r="CF46" s="61"/>
      <c r="CG46" s="61"/>
      <c r="CH46" s="345"/>
      <c r="CI46" s="105"/>
      <c r="CJ46" s="61"/>
      <c r="CK46" s="61"/>
      <c r="CL46" s="61"/>
      <c r="CM46" s="345"/>
      <c r="CN46" s="105"/>
      <c r="CO46" s="61"/>
      <c r="CP46" s="61"/>
      <c r="CQ46" s="61"/>
      <c r="CR46" s="345"/>
      <c r="CS46" s="105"/>
      <c r="CT46" s="61"/>
      <c r="CU46" s="61"/>
      <c r="CV46" s="61"/>
      <c r="CW46" s="345"/>
      <c r="CX46" s="105"/>
      <c r="CY46" s="61"/>
      <c r="CZ46" s="61"/>
      <c r="DA46" s="61"/>
      <c r="DB46" s="345"/>
      <c r="DC46" s="105"/>
      <c r="DD46" s="61"/>
      <c r="DE46" s="61"/>
      <c r="DF46" s="61"/>
      <c r="DG46" s="345"/>
      <c r="DH46" s="105"/>
      <c r="DI46" s="61"/>
      <c r="DJ46" s="61"/>
      <c r="DK46" s="61"/>
      <c r="DL46" s="345"/>
      <c r="DM46" s="105"/>
      <c r="DN46" s="61"/>
      <c r="DO46" s="61"/>
      <c r="DP46" s="61"/>
      <c r="DQ46" s="345"/>
      <c r="DR46" s="105"/>
      <c r="DS46" s="61"/>
      <c r="DT46" s="61"/>
      <c r="DU46" s="61"/>
      <c r="DV46" s="345"/>
      <c r="DW46" s="105"/>
      <c r="DX46" s="61"/>
      <c r="DY46" s="61"/>
      <c r="DZ46" s="61"/>
      <c r="EA46" s="345"/>
      <c r="EB46" s="105"/>
      <c r="EC46" s="61"/>
      <c r="ED46" s="61"/>
      <c r="EE46" s="61"/>
      <c r="EF46" s="345"/>
      <c r="EG46" s="105"/>
      <c r="EH46" s="61"/>
      <c r="EI46" s="61"/>
      <c r="EJ46" s="61"/>
      <c r="EK46" s="345"/>
      <c r="EL46" s="105"/>
      <c r="EM46" s="61"/>
      <c r="EN46" s="61"/>
      <c r="EO46" s="61"/>
      <c r="EP46" s="345"/>
      <c r="EQ46" s="105"/>
      <c r="ER46" s="61"/>
      <c r="ES46" s="61"/>
      <c r="ET46" s="61"/>
      <c r="EU46" s="345"/>
      <c r="EV46" s="105"/>
      <c r="EW46" s="61"/>
      <c r="EX46" s="61"/>
      <c r="EY46" s="61"/>
      <c r="EZ46" s="345"/>
    </row>
    <row r="47" spans="1:156" ht="12.75">
      <c r="A47" s="75" t="s">
        <v>88</v>
      </c>
      <c r="B47" s="360" t="s">
        <v>157</v>
      </c>
      <c r="C47" s="67">
        <v>0</v>
      </c>
      <c r="D47" s="85">
        <v>0</v>
      </c>
      <c r="E47" s="67">
        <v>0</v>
      </c>
      <c r="F47" s="344">
        <v>0</v>
      </c>
      <c r="G47" s="343" t="s">
        <v>157</v>
      </c>
      <c r="H47" s="67">
        <v>0</v>
      </c>
      <c r="I47" s="67">
        <v>0</v>
      </c>
      <c r="J47" s="67">
        <v>0</v>
      </c>
      <c r="K47" s="344">
        <v>0</v>
      </c>
      <c r="L47" s="343" t="s">
        <v>157</v>
      </c>
      <c r="M47" s="67">
        <v>0</v>
      </c>
      <c r="N47" s="67">
        <v>0</v>
      </c>
      <c r="O47" s="67">
        <v>0</v>
      </c>
      <c r="P47" s="344">
        <v>0</v>
      </c>
      <c r="Q47" s="343" t="s">
        <v>157</v>
      </c>
      <c r="R47" s="67">
        <v>0</v>
      </c>
      <c r="S47" s="67">
        <v>0</v>
      </c>
      <c r="T47" s="67">
        <v>0</v>
      </c>
      <c r="U47" s="344">
        <v>0</v>
      </c>
      <c r="V47" s="343" t="s">
        <v>157</v>
      </c>
      <c r="W47" s="67">
        <v>0</v>
      </c>
      <c r="X47" s="67">
        <v>0</v>
      </c>
      <c r="Y47" s="67">
        <v>0</v>
      </c>
      <c r="Z47" s="344">
        <v>0</v>
      </c>
      <c r="AA47" s="343" t="s">
        <v>157</v>
      </c>
      <c r="AB47" s="67">
        <v>0</v>
      </c>
      <c r="AC47" s="67">
        <v>0</v>
      </c>
      <c r="AD47" s="67">
        <v>0</v>
      </c>
      <c r="AE47" s="344">
        <v>0</v>
      </c>
      <c r="AF47" s="343" t="s">
        <v>157</v>
      </c>
      <c r="AG47" s="67">
        <v>0</v>
      </c>
      <c r="AH47" s="67">
        <v>0</v>
      </c>
      <c r="AI47" s="67">
        <v>0</v>
      </c>
      <c r="AJ47" s="344">
        <v>0</v>
      </c>
      <c r="AK47" s="343" t="s">
        <v>157</v>
      </c>
      <c r="AL47" s="67">
        <v>0</v>
      </c>
      <c r="AM47" s="67">
        <v>0</v>
      </c>
      <c r="AN47" s="67">
        <v>0</v>
      </c>
      <c r="AO47" s="344">
        <v>0</v>
      </c>
      <c r="AP47" s="343" t="s">
        <v>157</v>
      </c>
      <c r="AQ47" s="67">
        <v>0</v>
      </c>
      <c r="AR47" s="67">
        <v>0</v>
      </c>
      <c r="AS47" s="67">
        <v>0</v>
      </c>
      <c r="AT47" s="344">
        <v>0</v>
      </c>
      <c r="AU47" s="343" t="s">
        <v>157</v>
      </c>
      <c r="AV47" s="67">
        <v>0</v>
      </c>
      <c r="AW47" s="67">
        <v>0</v>
      </c>
      <c r="AX47" s="67">
        <v>0</v>
      </c>
      <c r="AY47" s="344">
        <v>0</v>
      </c>
      <c r="AZ47" s="343" t="s">
        <v>157</v>
      </c>
      <c r="BA47" s="67">
        <v>0</v>
      </c>
      <c r="BB47" s="67">
        <v>0</v>
      </c>
      <c r="BC47" s="67">
        <v>0</v>
      </c>
      <c r="BD47" s="344">
        <v>0</v>
      </c>
      <c r="BE47" s="343" t="s">
        <v>157</v>
      </c>
      <c r="BF47" s="67">
        <f t="shared" si="2"/>
        <v>0</v>
      </c>
      <c r="BG47" s="67">
        <f t="shared" si="0"/>
        <v>0</v>
      </c>
      <c r="BH47" s="67">
        <f t="shared" si="0"/>
        <v>0</v>
      </c>
      <c r="BI47" s="344">
        <f t="shared" si="0"/>
        <v>0</v>
      </c>
      <c r="BJ47" s="343" t="s">
        <v>157</v>
      </c>
      <c r="BK47" s="67">
        <v>0</v>
      </c>
      <c r="BL47" s="67">
        <v>0</v>
      </c>
      <c r="BM47" s="67">
        <v>0</v>
      </c>
      <c r="BN47" s="67">
        <v>0</v>
      </c>
      <c r="BO47" s="343" t="s">
        <v>157</v>
      </c>
      <c r="BP47" s="67">
        <v>0</v>
      </c>
      <c r="BQ47" s="67">
        <v>0</v>
      </c>
      <c r="BR47" s="67">
        <v>0</v>
      </c>
      <c r="BS47" s="344">
        <v>0</v>
      </c>
      <c r="BT47" s="343">
        <v>31</v>
      </c>
      <c r="BU47" s="67">
        <v>30</v>
      </c>
      <c r="BV47" s="67">
        <v>47</v>
      </c>
      <c r="BW47" s="67">
        <v>29</v>
      </c>
      <c r="BX47" s="344">
        <v>46</v>
      </c>
      <c r="BY47" s="343">
        <v>1</v>
      </c>
      <c r="BZ47" s="67">
        <v>4</v>
      </c>
      <c r="CA47" s="67">
        <v>4</v>
      </c>
      <c r="CB47" s="67">
        <v>1</v>
      </c>
      <c r="CC47" s="344">
        <v>6</v>
      </c>
      <c r="CD47" s="343" t="s">
        <v>157</v>
      </c>
      <c r="CE47" s="67">
        <v>0</v>
      </c>
      <c r="CF47" s="67">
        <v>0</v>
      </c>
      <c r="CG47" s="67">
        <v>0</v>
      </c>
      <c r="CH47" s="344">
        <v>0</v>
      </c>
      <c r="CI47" s="343">
        <v>24</v>
      </c>
      <c r="CJ47" s="67">
        <v>15</v>
      </c>
      <c r="CK47" s="67">
        <v>8</v>
      </c>
      <c r="CL47" s="67">
        <v>13</v>
      </c>
      <c r="CM47" s="344">
        <v>8</v>
      </c>
      <c r="CN47" s="343">
        <v>1</v>
      </c>
      <c r="CO47" s="67">
        <v>0</v>
      </c>
      <c r="CP47" s="67">
        <v>1</v>
      </c>
      <c r="CQ47" s="67">
        <v>0</v>
      </c>
      <c r="CR47" s="344">
        <v>0</v>
      </c>
      <c r="CS47" s="343">
        <v>21</v>
      </c>
      <c r="CT47" s="67">
        <v>16</v>
      </c>
      <c r="CU47" s="67">
        <v>14</v>
      </c>
      <c r="CV47" s="67">
        <v>10</v>
      </c>
      <c r="CW47" s="344">
        <v>7</v>
      </c>
      <c r="CX47" s="343" t="s">
        <v>157</v>
      </c>
      <c r="CY47" s="67">
        <v>0</v>
      </c>
      <c r="CZ47" s="67">
        <v>0</v>
      </c>
      <c r="DA47" s="67">
        <v>0</v>
      </c>
      <c r="DB47" s="344">
        <v>0</v>
      </c>
      <c r="DC47" s="343">
        <v>18</v>
      </c>
      <c r="DD47" s="67">
        <v>30</v>
      </c>
      <c r="DE47" s="67">
        <v>43</v>
      </c>
      <c r="DF47" s="67">
        <v>25</v>
      </c>
      <c r="DG47" s="344">
        <v>35</v>
      </c>
      <c r="DH47" s="343" t="s">
        <v>157</v>
      </c>
      <c r="DI47" s="67">
        <v>0</v>
      </c>
      <c r="DJ47" s="67">
        <v>0</v>
      </c>
      <c r="DK47" s="67">
        <v>2</v>
      </c>
      <c r="DL47" s="344">
        <v>2</v>
      </c>
      <c r="DM47" s="343">
        <v>2</v>
      </c>
      <c r="DN47" s="67">
        <v>0</v>
      </c>
      <c r="DO47" s="67">
        <v>1</v>
      </c>
      <c r="DP47" s="67">
        <v>0</v>
      </c>
      <c r="DQ47" s="344">
        <v>0</v>
      </c>
      <c r="DR47" s="343">
        <v>3</v>
      </c>
      <c r="DS47" s="67">
        <v>2</v>
      </c>
      <c r="DT47" s="67">
        <v>0</v>
      </c>
      <c r="DU47" s="67">
        <v>4</v>
      </c>
      <c r="DV47" s="344">
        <v>7</v>
      </c>
      <c r="DW47" s="343" t="s">
        <v>157</v>
      </c>
      <c r="DX47" s="67">
        <v>0</v>
      </c>
      <c r="DY47" s="67">
        <v>0</v>
      </c>
      <c r="DZ47" s="67">
        <v>0</v>
      </c>
      <c r="EA47" s="344">
        <v>0</v>
      </c>
      <c r="EB47" s="343" t="s">
        <v>157</v>
      </c>
      <c r="EC47" s="67">
        <v>2</v>
      </c>
      <c r="ED47" s="67">
        <v>1</v>
      </c>
      <c r="EE47" s="67">
        <v>0</v>
      </c>
      <c r="EF47" s="344">
        <v>3</v>
      </c>
      <c r="EG47" s="343">
        <v>33</v>
      </c>
      <c r="EH47" s="67">
        <v>27</v>
      </c>
      <c r="EI47" s="67">
        <v>17</v>
      </c>
      <c r="EJ47" s="67">
        <v>25</v>
      </c>
      <c r="EK47" s="344">
        <v>40</v>
      </c>
      <c r="EL47" s="343">
        <v>58</v>
      </c>
      <c r="EM47" s="67">
        <v>49</v>
      </c>
      <c r="EN47" s="67">
        <v>62</v>
      </c>
      <c r="EO47" s="67">
        <v>45</v>
      </c>
      <c r="EP47" s="344">
        <v>87</v>
      </c>
      <c r="EQ47" s="343">
        <v>4</v>
      </c>
      <c r="ER47" s="67">
        <v>0</v>
      </c>
      <c r="ES47" s="67">
        <v>5</v>
      </c>
      <c r="ET47" s="67">
        <v>11</v>
      </c>
      <c r="EU47" s="344">
        <v>9</v>
      </c>
      <c r="EV47" s="343">
        <v>196</v>
      </c>
      <c r="EW47" s="67">
        <f t="shared" si="3"/>
        <v>175</v>
      </c>
      <c r="EX47" s="67">
        <f t="shared" si="1"/>
        <v>203</v>
      </c>
      <c r="EY47" s="67">
        <f t="shared" si="1"/>
        <v>165</v>
      </c>
      <c r="EZ47" s="344">
        <f t="shared" si="1"/>
        <v>250</v>
      </c>
    </row>
    <row r="48" spans="1:156" ht="12.75">
      <c r="A48" s="75" t="s">
        <v>89</v>
      </c>
      <c r="B48" s="361" t="s">
        <v>157</v>
      </c>
      <c r="C48" s="61">
        <v>0</v>
      </c>
      <c r="D48" s="80">
        <v>0</v>
      </c>
      <c r="E48" s="61">
        <v>0</v>
      </c>
      <c r="F48" s="345">
        <v>0</v>
      </c>
      <c r="G48" s="105" t="s">
        <v>157</v>
      </c>
      <c r="H48" s="61">
        <v>0</v>
      </c>
      <c r="I48" s="61">
        <v>0</v>
      </c>
      <c r="J48" s="61">
        <v>0</v>
      </c>
      <c r="K48" s="345">
        <v>0</v>
      </c>
      <c r="L48" s="105" t="s">
        <v>157</v>
      </c>
      <c r="M48" s="61">
        <v>0</v>
      </c>
      <c r="N48" s="61">
        <v>0</v>
      </c>
      <c r="O48" s="61">
        <v>0</v>
      </c>
      <c r="P48" s="345">
        <v>0</v>
      </c>
      <c r="Q48" s="105" t="s">
        <v>157</v>
      </c>
      <c r="R48" s="61">
        <v>0</v>
      </c>
      <c r="S48" s="61">
        <v>0</v>
      </c>
      <c r="T48" s="61">
        <v>0</v>
      </c>
      <c r="U48" s="345">
        <v>0</v>
      </c>
      <c r="V48" s="105" t="s">
        <v>157</v>
      </c>
      <c r="W48" s="61">
        <v>0</v>
      </c>
      <c r="X48" s="61">
        <v>3</v>
      </c>
      <c r="Y48" s="61">
        <v>0</v>
      </c>
      <c r="Z48" s="345">
        <v>0</v>
      </c>
      <c r="AA48" s="105" t="s">
        <v>157</v>
      </c>
      <c r="AB48" s="61">
        <v>0</v>
      </c>
      <c r="AC48" s="61">
        <v>0</v>
      </c>
      <c r="AD48" s="61">
        <v>0</v>
      </c>
      <c r="AE48" s="345">
        <v>0</v>
      </c>
      <c r="AF48" s="105" t="s">
        <v>157</v>
      </c>
      <c r="AG48" s="61">
        <v>0</v>
      </c>
      <c r="AH48" s="61">
        <v>0</v>
      </c>
      <c r="AI48" s="61">
        <v>0</v>
      </c>
      <c r="AJ48" s="345">
        <v>0</v>
      </c>
      <c r="AK48" s="105" t="s">
        <v>157</v>
      </c>
      <c r="AL48" s="61">
        <v>0</v>
      </c>
      <c r="AM48" s="61">
        <v>0</v>
      </c>
      <c r="AN48" s="61">
        <v>0</v>
      </c>
      <c r="AO48" s="345">
        <v>0</v>
      </c>
      <c r="AP48" s="105" t="s">
        <v>157</v>
      </c>
      <c r="AQ48" s="61">
        <v>0</v>
      </c>
      <c r="AR48" s="61">
        <v>0</v>
      </c>
      <c r="AS48" s="61">
        <v>0</v>
      </c>
      <c r="AT48" s="345">
        <v>0</v>
      </c>
      <c r="AU48" s="105" t="s">
        <v>157</v>
      </c>
      <c r="AV48" s="61">
        <v>0</v>
      </c>
      <c r="AW48" s="61">
        <v>0</v>
      </c>
      <c r="AX48" s="61">
        <v>0</v>
      </c>
      <c r="AY48" s="345">
        <v>0</v>
      </c>
      <c r="AZ48" s="105" t="s">
        <v>157</v>
      </c>
      <c r="BA48" s="61">
        <v>0</v>
      </c>
      <c r="BB48" s="61">
        <v>0</v>
      </c>
      <c r="BC48" s="61">
        <v>0</v>
      </c>
      <c r="BD48" s="345">
        <v>0</v>
      </c>
      <c r="BE48" s="105" t="s">
        <v>157</v>
      </c>
      <c r="BF48" s="61">
        <f t="shared" si="2"/>
        <v>0</v>
      </c>
      <c r="BG48" s="61">
        <f t="shared" si="0"/>
        <v>3</v>
      </c>
      <c r="BH48" s="61">
        <f t="shared" si="0"/>
        <v>0</v>
      </c>
      <c r="BI48" s="345">
        <f t="shared" si="0"/>
        <v>0</v>
      </c>
      <c r="BJ48" s="105" t="s">
        <v>157</v>
      </c>
      <c r="BK48" s="61">
        <v>0</v>
      </c>
      <c r="BL48" s="61">
        <v>0</v>
      </c>
      <c r="BM48" s="61">
        <v>0</v>
      </c>
      <c r="BN48" s="61">
        <v>0</v>
      </c>
      <c r="BO48" s="105" t="s">
        <v>157</v>
      </c>
      <c r="BP48" s="61">
        <v>1</v>
      </c>
      <c r="BQ48" s="61">
        <v>0</v>
      </c>
      <c r="BR48" s="61">
        <v>0</v>
      </c>
      <c r="BS48" s="345">
        <v>1</v>
      </c>
      <c r="BT48" s="105">
        <v>1</v>
      </c>
      <c r="BU48" s="61">
        <v>0</v>
      </c>
      <c r="BV48" s="61">
        <v>4</v>
      </c>
      <c r="BW48" s="61">
        <v>2</v>
      </c>
      <c r="BX48" s="345">
        <v>1</v>
      </c>
      <c r="BY48" s="105">
        <v>6</v>
      </c>
      <c r="BZ48" s="61">
        <v>7</v>
      </c>
      <c r="CA48" s="61">
        <v>7</v>
      </c>
      <c r="CB48" s="61">
        <v>3</v>
      </c>
      <c r="CC48" s="345">
        <v>2</v>
      </c>
      <c r="CD48" s="105" t="s">
        <v>157</v>
      </c>
      <c r="CE48" s="61">
        <v>0</v>
      </c>
      <c r="CF48" s="61">
        <v>0</v>
      </c>
      <c r="CG48" s="61">
        <v>0</v>
      </c>
      <c r="CH48" s="345">
        <v>0</v>
      </c>
      <c r="CI48" s="105">
        <v>13</v>
      </c>
      <c r="CJ48" s="61">
        <v>18</v>
      </c>
      <c r="CK48" s="61">
        <v>20</v>
      </c>
      <c r="CL48" s="61">
        <v>29</v>
      </c>
      <c r="CM48" s="345">
        <v>32</v>
      </c>
      <c r="CN48" s="105" t="s">
        <v>157</v>
      </c>
      <c r="CO48" s="61">
        <v>0</v>
      </c>
      <c r="CP48" s="61">
        <v>0</v>
      </c>
      <c r="CQ48" s="61">
        <v>0</v>
      </c>
      <c r="CR48" s="345">
        <v>0</v>
      </c>
      <c r="CS48" s="105">
        <v>17</v>
      </c>
      <c r="CT48" s="61">
        <v>12</v>
      </c>
      <c r="CU48" s="61">
        <v>15</v>
      </c>
      <c r="CV48" s="61">
        <v>11</v>
      </c>
      <c r="CW48" s="345">
        <v>20</v>
      </c>
      <c r="CX48" s="105">
        <v>1</v>
      </c>
      <c r="CY48" s="61">
        <v>1</v>
      </c>
      <c r="CZ48" s="61">
        <v>0</v>
      </c>
      <c r="DA48" s="61">
        <v>0</v>
      </c>
      <c r="DB48" s="345">
        <v>0</v>
      </c>
      <c r="DC48" s="105">
        <v>52</v>
      </c>
      <c r="DD48" s="61">
        <v>47</v>
      </c>
      <c r="DE48" s="61">
        <v>72</v>
      </c>
      <c r="DF48" s="61">
        <v>53</v>
      </c>
      <c r="DG48" s="345">
        <v>75</v>
      </c>
      <c r="DH48" s="105" t="s">
        <v>157</v>
      </c>
      <c r="DI48" s="61">
        <v>0</v>
      </c>
      <c r="DJ48" s="61">
        <v>1</v>
      </c>
      <c r="DK48" s="61">
        <v>0</v>
      </c>
      <c r="DL48" s="345">
        <v>1</v>
      </c>
      <c r="DM48" s="105" t="s">
        <v>157</v>
      </c>
      <c r="DN48" s="61">
        <v>0</v>
      </c>
      <c r="DO48" s="61">
        <v>0</v>
      </c>
      <c r="DP48" s="61">
        <v>0</v>
      </c>
      <c r="DQ48" s="345">
        <v>0</v>
      </c>
      <c r="DR48" s="105">
        <v>8</v>
      </c>
      <c r="DS48" s="61">
        <v>9</v>
      </c>
      <c r="DT48" s="61">
        <v>11</v>
      </c>
      <c r="DU48" s="61">
        <v>2</v>
      </c>
      <c r="DV48" s="345">
        <v>14</v>
      </c>
      <c r="DW48" s="105" t="s">
        <v>157</v>
      </c>
      <c r="DX48" s="61">
        <v>0</v>
      </c>
      <c r="DY48" s="61">
        <v>0</v>
      </c>
      <c r="DZ48" s="61">
        <v>0</v>
      </c>
      <c r="EA48" s="345">
        <v>0</v>
      </c>
      <c r="EB48" s="105" t="s">
        <v>157</v>
      </c>
      <c r="EC48" s="61">
        <v>0</v>
      </c>
      <c r="ED48" s="61">
        <v>1</v>
      </c>
      <c r="EE48" s="61">
        <v>0</v>
      </c>
      <c r="EF48" s="345">
        <v>0</v>
      </c>
      <c r="EG48" s="105">
        <v>171</v>
      </c>
      <c r="EH48" s="61">
        <v>138</v>
      </c>
      <c r="EI48" s="61">
        <v>136</v>
      </c>
      <c r="EJ48" s="61">
        <v>114</v>
      </c>
      <c r="EK48" s="345">
        <v>122</v>
      </c>
      <c r="EL48" s="105">
        <v>87</v>
      </c>
      <c r="EM48" s="61">
        <v>51</v>
      </c>
      <c r="EN48" s="61">
        <v>118</v>
      </c>
      <c r="EO48" s="61">
        <v>93</v>
      </c>
      <c r="EP48" s="345">
        <v>67</v>
      </c>
      <c r="EQ48" s="105">
        <v>25</v>
      </c>
      <c r="ER48" s="61">
        <v>48</v>
      </c>
      <c r="ES48" s="61">
        <v>38</v>
      </c>
      <c r="ET48" s="61">
        <v>34</v>
      </c>
      <c r="EU48" s="345">
        <v>55</v>
      </c>
      <c r="EV48" s="105">
        <v>381</v>
      </c>
      <c r="EW48" s="61">
        <f t="shared" si="3"/>
        <v>332</v>
      </c>
      <c r="EX48" s="61">
        <f t="shared" si="1"/>
        <v>423</v>
      </c>
      <c r="EY48" s="61">
        <f t="shared" si="1"/>
        <v>341</v>
      </c>
      <c r="EZ48" s="345">
        <f t="shared" si="1"/>
        <v>390</v>
      </c>
    </row>
    <row r="49" spans="1:156" ht="12.75">
      <c r="A49" s="75" t="s">
        <v>90</v>
      </c>
      <c r="B49" s="360" t="s">
        <v>157</v>
      </c>
      <c r="C49" s="67">
        <v>0</v>
      </c>
      <c r="D49" s="85">
        <v>0</v>
      </c>
      <c r="E49" s="67">
        <v>0</v>
      </c>
      <c r="F49" s="344">
        <v>0</v>
      </c>
      <c r="G49" s="343" t="s">
        <v>157</v>
      </c>
      <c r="H49" s="67">
        <v>0</v>
      </c>
      <c r="I49" s="67">
        <v>0</v>
      </c>
      <c r="J49" s="67">
        <v>0</v>
      </c>
      <c r="K49" s="344">
        <v>0</v>
      </c>
      <c r="L49" s="343" t="s">
        <v>157</v>
      </c>
      <c r="M49" s="67">
        <v>0</v>
      </c>
      <c r="N49" s="67">
        <v>0</v>
      </c>
      <c r="O49" s="67">
        <v>0</v>
      </c>
      <c r="P49" s="344">
        <v>0</v>
      </c>
      <c r="Q49" s="343" t="s">
        <v>157</v>
      </c>
      <c r="R49" s="67">
        <v>0</v>
      </c>
      <c r="S49" s="67">
        <v>0</v>
      </c>
      <c r="T49" s="67">
        <v>0</v>
      </c>
      <c r="U49" s="344">
        <v>0</v>
      </c>
      <c r="V49" s="343" t="s">
        <v>157</v>
      </c>
      <c r="W49" s="67">
        <v>0</v>
      </c>
      <c r="X49" s="67">
        <v>0</v>
      </c>
      <c r="Y49" s="67">
        <v>0</v>
      </c>
      <c r="Z49" s="344">
        <v>0</v>
      </c>
      <c r="AA49" s="343" t="s">
        <v>157</v>
      </c>
      <c r="AB49" s="67">
        <v>0</v>
      </c>
      <c r="AC49" s="67">
        <v>0</v>
      </c>
      <c r="AD49" s="67">
        <v>0</v>
      </c>
      <c r="AE49" s="344">
        <v>0</v>
      </c>
      <c r="AF49" s="343" t="s">
        <v>157</v>
      </c>
      <c r="AG49" s="67">
        <v>0</v>
      </c>
      <c r="AH49" s="67">
        <v>0</v>
      </c>
      <c r="AI49" s="67">
        <v>0</v>
      </c>
      <c r="AJ49" s="344">
        <v>0</v>
      </c>
      <c r="AK49" s="343" t="s">
        <v>157</v>
      </c>
      <c r="AL49" s="67">
        <v>0</v>
      </c>
      <c r="AM49" s="67">
        <v>0</v>
      </c>
      <c r="AN49" s="67">
        <v>0</v>
      </c>
      <c r="AO49" s="344">
        <v>0</v>
      </c>
      <c r="AP49" s="343" t="s">
        <v>157</v>
      </c>
      <c r="AQ49" s="67">
        <v>0</v>
      </c>
      <c r="AR49" s="67">
        <v>0</v>
      </c>
      <c r="AS49" s="67">
        <v>0</v>
      </c>
      <c r="AT49" s="344">
        <v>0</v>
      </c>
      <c r="AU49" s="343" t="s">
        <v>157</v>
      </c>
      <c r="AV49" s="67">
        <v>0</v>
      </c>
      <c r="AW49" s="67">
        <v>0</v>
      </c>
      <c r="AX49" s="67">
        <v>0</v>
      </c>
      <c r="AY49" s="344">
        <v>0</v>
      </c>
      <c r="AZ49" s="343">
        <v>1</v>
      </c>
      <c r="BA49" s="67">
        <v>39</v>
      </c>
      <c r="BB49" s="67">
        <v>13</v>
      </c>
      <c r="BC49" s="67">
        <v>9</v>
      </c>
      <c r="BD49" s="344">
        <v>0</v>
      </c>
      <c r="BE49" s="343">
        <v>1</v>
      </c>
      <c r="BF49" s="67">
        <f t="shared" si="2"/>
        <v>39</v>
      </c>
      <c r="BG49" s="67">
        <f t="shared" si="0"/>
        <v>13</v>
      </c>
      <c r="BH49" s="67">
        <f t="shared" si="0"/>
        <v>9</v>
      </c>
      <c r="BI49" s="344">
        <f t="shared" si="0"/>
        <v>0</v>
      </c>
      <c r="BJ49" s="343" t="s">
        <v>157</v>
      </c>
      <c r="BK49" s="67">
        <v>0</v>
      </c>
      <c r="BL49" s="67">
        <v>0</v>
      </c>
      <c r="BM49" s="67">
        <v>0</v>
      </c>
      <c r="BN49" s="67">
        <v>0</v>
      </c>
      <c r="BO49" s="343" t="s">
        <v>157</v>
      </c>
      <c r="BP49" s="67">
        <v>1</v>
      </c>
      <c r="BQ49" s="67">
        <v>0</v>
      </c>
      <c r="BR49" s="67">
        <v>1</v>
      </c>
      <c r="BS49" s="344">
        <v>0</v>
      </c>
      <c r="BT49" s="343">
        <v>14</v>
      </c>
      <c r="BU49" s="67">
        <v>13</v>
      </c>
      <c r="BV49" s="67">
        <v>12</v>
      </c>
      <c r="BW49" s="67">
        <v>10</v>
      </c>
      <c r="BX49" s="344">
        <v>13</v>
      </c>
      <c r="BY49" s="343">
        <v>11</v>
      </c>
      <c r="BZ49" s="67">
        <v>5</v>
      </c>
      <c r="CA49" s="67">
        <v>4</v>
      </c>
      <c r="CB49" s="67">
        <v>4</v>
      </c>
      <c r="CC49" s="344">
        <v>3</v>
      </c>
      <c r="CD49" s="343" t="s">
        <v>157</v>
      </c>
      <c r="CE49" s="67">
        <v>0</v>
      </c>
      <c r="CF49" s="67">
        <v>0</v>
      </c>
      <c r="CG49" s="67">
        <v>0</v>
      </c>
      <c r="CH49" s="344">
        <v>0</v>
      </c>
      <c r="CI49" s="343">
        <v>16</v>
      </c>
      <c r="CJ49" s="67">
        <v>14</v>
      </c>
      <c r="CK49" s="67">
        <v>6</v>
      </c>
      <c r="CL49" s="67">
        <v>7</v>
      </c>
      <c r="CM49" s="344">
        <v>8</v>
      </c>
      <c r="CN49" s="343">
        <v>4</v>
      </c>
      <c r="CO49" s="67">
        <v>6</v>
      </c>
      <c r="CP49" s="67">
        <v>1</v>
      </c>
      <c r="CQ49" s="67">
        <v>19</v>
      </c>
      <c r="CR49" s="344">
        <v>1</v>
      </c>
      <c r="CS49" s="343">
        <v>13</v>
      </c>
      <c r="CT49" s="67">
        <v>7</v>
      </c>
      <c r="CU49" s="67">
        <v>5</v>
      </c>
      <c r="CV49" s="67">
        <v>7</v>
      </c>
      <c r="CW49" s="344">
        <v>12</v>
      </c>
      <c r="CX49" s="343" t="s">
        <v>157</v>
      </c>
      <c r="CY49" s="67">
        <v>0</v>
      </c>
      <c r="CZ49" s="67">
        <v>0</v>
      </c>
      <c r="DA49" s="67">
        <v>0</v>
      </c>
      <c r="DB49" s="344">
        <v>0</v>
      </c>
      <c r="DC49" s="343">
        <v>27</v>
      </c>
      <c r="DD49" s="67">
        <v>33</v>
      </c>
      <c r="DE49" s="67">
        <v>16</v>
      </c>
      <c r="DF49" s="67">
        <v>3</v>
      </c>
      <c r="DG49" s="344">
        <v>4</v>
      </c>
      <c r="DH49" s="343" t="s">
        <v>157</v>
      </c>
      <c r="DI49" s="67">
        <v>0</v>
      </c>
      <c r="DJ49" s="67">
        <v>0</v>
      </c>
      <c r="DK49" s="67">
        <v>0</v>
      </c>
      <c r="DL49" s="344">
        <v>0</v>
      </c>
      <c r="DM49" s="343" t="s">
        <v>157</v>
      </c>
      <c r="DN49" s="67">
        <v>0</v>
      </c>
      <c r="DO49" s="67">
        <v>0</v>
      </c>
      <c r="DP49" s="67">
        <v>0</v>
      </c>
      <c r="DQ49" s="344">
        <v>0</v>
      </c>
      <c r="DR49" s="343">
        <v>10</v>
      </c>
      <c r="DS49" s="67">
        <v>5</v>
      </c>
      <c r="DT49" s="67">
        <v>2</v>
      </c>
      <c r="DU49" s="67">
        <v>2</v>
      </c>
      <c r="DV49" s="344">
        <v>5</v>
      </c>
      <c r="DW49" s="343" t="s">
        <v>157</v>
      </c>
      <c r="DX49" s="67">
        <v>0</v>
      </c>
      <c r="DY49" s="67">
        <v>0</v>
      </c>
      <c r="DZ49" s="67">
        <v>0</v>
      </c>
      <c r="EA49" s="344">
        <v>0</v>
      </c>
      <c r="EB49" s="343" t="s">
        <v>157</v>
      </c>
      <c r="EC49" s="67">
        <v>0</v>
      </c>
      <c r="ED49" s="67">
        <v>0</v>
      </c>
      <c r="EE49" s="67">
        <v>0</v>
      </c>
      <c r="EF49" s="344">
        <v>0</v>
      </c>
      <c r="EG49" s="343">
        <v>45</v>
      </c>
      <c r="EH49" s="67">
        <v>62</v>
      </c>
      <c r="EI49" s="67">
        <v>63</v>
      </c>
      <c r="EJ49" s="67">
        <v>53</v>
      </c>
      <c r="EK49" s="344">
        <v>49</v>
      </c>
      <c r="EL49" s="343">
        <v>44</v>
      </c>
      <c r="EM49" s="67">
        <v>44</v>
      </c>
      <c r="EN49" s="67">
        <v>27</v>
      </c>
      <c r="EO49" s="67">
        <v>7</v>
      </c>
      <c r="EP49" s="344">
        <v>0</v>
      </c>
      <c r="EQ49" s="343">
        <v>20</v>
      </c>
      <c r="ER49" s="67">
        <v>34</v>
      </c>
      <c r="ES49" s="67">
        <v>11</v>
      </c>
      <c r="ET49" s="67">
        <v>8</v>
      </c>
      <c r="EU49" s="344">
        <v>0</v>
      </c>
      <c r="EV49" s="343">
        <v>204</v>
      </c>
      <c r="EW49" s="67">
        <f t="shared" si="3"/>
        <v>224</v>
      </c>
      <c r="EX49" s="67">
        <f t="shared" si="1"/>
        <v>147</v>
      </c>
      <c r="EY49" s="67">
        <f t="shared" si="1"/>
        <v>121</v>
      </c>
      <c r="EZ49" s="344">
        <f t="shared" si="1"/>
        <v>95</v>
      </c>
    </row>
    <row r="50" spans="1:156" ht="12.75">
      <c r="A50" s="75" t="s">
        <v>91</v>
      </c>
      <c r="B50" s="361" t="s">
        <v>157</v>
      </c>
      <c r="C50" s="61">
        <v>0</v>
      </c>
      <c r="D50" s="80">
        <v>0</v>
      </c>
      <c r="E50" s="61">
        <v>0</v>
      </c>
      <c r="F50" s="345">
        <v>0</v>
      </c>
      <c r="G50" s="105" t="s">
        <v>157</v>
      </c>
      <c r="H50" s="61">
        <v>0</v>
      </c>
      <c r="I50" s="61">
        <v>0</v>
      </c>
      <c r="J50" s="61">
        <v>0</v>
      </c>
      <c r="K50" s="345">
        <v>0</v>
      </c>
      <c r="L50" s="105" t="s">
        <v>157</v>
      </c>
      <c r="M50" s="61">
        <v>0</v>
      </c>
      <c r="N50" s="61">
        <v>0</v>
      </c>
      <c r="O50" s="61">
        <v>0</v>
      </c>
      <c r="P50" s="345">
        <v>0</v>
      </c>
      <c r="Q50" s="105" t="s">
        <v>157</v>
      </c>
      <c r="R50" s="61">
        <v>0</v>
      </c>
      <c r="S50" s="61">
        <v>0</v>
      </c>
      <c r="T50" s="61">
        <v>0</v>
      </c>
      <c r="U50" s="345">
        <v>0</v>
      </c>
      <c r="V50" s="105" t="s">
        <v>157</v>
      </c>
      <c r="W50" s="61">
        <v>0</v>
      </c>
      <c r="X50" s="61">
        <v>0</v>
      </c>
      <c r="Y50" s="61">
        <v>0</v>
      </c>
      <c r="Z50" s="345">
        <v>0</v>
      </c>
      <c r="AA50" s="105" t="s">
        <v>157</v>
      </c>
      <c r="AB50" s="61">
        <v>0</v>
      </c>
      <c r="AC50" s="61">
        <v>0</v>
      </c>
      <c r="AD50" s="61">
        <v>0</v>
      </c>
      <c r="AE50" s="345">
        <v>0</v>
      </c>
      <c r="AF50" s="105" t="s">
        <v>157</v>
      </c>
      <c r="AG50" s="61">
        <v>0</v>
      </c>
      <c r="AH50" s="61">
        <v>0</v>
      </c>
      <c r="AI50" s="61">
        <v>0</v>
      </c>
      <c r="AJ50" s="345">
        <v>0</v>
      </c>
      <c r="AK50" s="105" t="s">
        <v>157</v>
      </c>
      <c r="AL50" s="61">
        <v>0</v>
      </c>
      <c r="AM50" s="61">
        <v>0</v>
      </c>
      <c r="AN50" s="61">
        <v>0</v>
      </c>
      <c r="AO50" s="345">
        <v>0</v>
      </c>
      <c r="AP50" s="105" t="s">
        <v>157</v>
      </c>
      <c r="AQ50" s="61">
        <v>0</v>
      </c>
      <c r="AR50" s="61">
        <v>0</v>
      </c>
      <c r="AS50" s="61">
        <v>0</v>
      </c>
      <c r="AT50" s="345">
        <v>0</v>
      </c>
      <c r="AU50" s="105" t="s">
        <v>157</v>
      </c>
      <c r="AV50" s="61">
        <v>0</v>
      </c>
      <c r="AW50" s="61">
        <v>0</v>
      </c>
      <c r="AX50" s="61">
        <v>0</v>
      </c>
      <c r="AY50" s="345">
        <v>0</v>
      </c>
      <c r="AZ50" s="105">
        <v>3</v>
      </c>
      <c r="BA50" s="61">
        <v>0</v>
      </c>
      <c r="BB50" s="61">
        <v>0</v>
      </c>
      <c r="BC50" s="61">
        <v>0</v>
      </c>
      <c r="BD50" s="345">
        <v>0</v>
      </c>
      <c r="BE50" s="105">
        <v>3</v>
      </c>
      <c r="BF50" s="61">
        <f t="shared" si="2"/>
        <v>0</v>
      </c>
      <c r="BG50" s="61">
        <f t="shared" si="0"/>
        <v>0</v>
      </c>
      <c r="BH50" s="61">
        <f t="shared" si="0"/>
        <v>0</v>
      </c>
      <c r="BI50" s="345">
        <f t="shared" si="0"/>
        <v>0</v>
      </c>
      <c r="BJ50" s="105" t="s">
        <v>157</v>
      </c>
      <c r="BK50" s="61">
        <v>0</v>
      </c>
      <c r="BL50" s="61">
        <v>0</v>
      </c>
      <c r="BM50" s="61">
        <v>0</v>
      </c>
      <c r="BN50" s="61">
        <v>0</v>
      </c>
      <c r="BO50" s="105" t="s">
        <v>157</v>
      </c>
      <c r="BP50" s="61">
        <v>2</v>
      </c>
      <c r="BQ50" s="61">
        <v>0</v>
      </c>
      <c r="BR50" s="61">
        <v>0</v>
      </c>
      <c r="BS50" s="345">
        <v>0</v>
      </c>
      <c r="BT50" s="105">
        <v>17</v>
      </c>
      <c r="BU50" s="61">
        <v>18</v>
      </c>
      <c r="BV50" s="61">
        <v>27</v>
      </c>
      <c r="BW50" s="61">
        <v>25</v>
      </c>
      <c r="BX50" s="345">
        <v>26</v>
      </c>
      <c r="BY50" s="105">
        <v>5</v>
      </c>
      <c r="BZ50" s="61">
        <v>1</v>
      </c>
      <c r="CA50" s="61">
        <v>5</v>
      </c>
      <c r="CB50" s="61">
        <v>4</v>
      </c>
      <c r="CC50" s="345">
        <v>4</v>
      </c>
      <c r="CD50" s="105" t="s">
        <v>157</v>
      </c>
      <c r="CE50" s="61">
        <v>0</v>
      </c>
      <c r="CF50" s="61">
        <v>0</v>
      </c>
      <c r="CG50" s="61">
        <v>0</v>
      </c>
      <c r="CH50" s="345">
        <v>0</v>
      </c>
      <c r="CI50" s="105">
        <v>8</v>
      </c>
      <c r="CJ50" s="61">
        <v>8</v>
      </c>
      <c r="CK50" s="61">
        <v>10</v>
      </c>
      <c r="CL50" s="61">
        <v>6</v>
      </c>
      <c r="CM50" s="345">
        <v>6</v>
      </c>
      <c r="CN50" s="105" t="s">
        <v>157</v>
      </c>
      <c r="CO50" s="61">
        <v>1</v>
      </c>
      <c r="CP50" s="61">
        <v>0</v>
      </c>
      <c r="CQ50" s="61">
        <v>0</v>
      </c>
      <c r="CR50" s="345">
        <v>0</v>
      </c>
      <c r="CS50" s="105">
        <v>6</v>
      </c>
      <c r="CT50" s="61">
        <v>5</v>
      </c>
      <c r="CU50" s="61">
        <v>11</v>
      </c>
      <c r="CV50" s="61">
        <v>16</v>
      </c>
      <c r="CW50" s="345">
        <v>16</v>
      </c>
      <c r="CX50" s="105" t="s">
        <v>157</v>
      </c>
      <c r="CY50" s="61">
        <v>0</v>
      </c>
      <c r="CZ50" s="61">
        <v>0</v>
      </c>
      <c r="DA50" s="61">
        <v>0</v>
      </c>
      <c r="DB50" s="345">
        <v>0</v>
      </c>
      <c r="DC50" s="105">
        <v>9</v>
      </c>
      <c r="DD50" s="61">
        <v>18</v>
      </c>
      <c r="DE50" s="61">
        <v>8</v>
      </c>
      <c r="DF50" s="61">
        <v>22</v>
      </c>
      <c r="DG50" s="345">
        <v>14</v>
      </c>
      <c r="DH50" s="105" t="s">
        <v>157</v>
      </c>
      <c r="DI50" s="61">
        <v>0</v>
      </c>
      <c r="DJ50" s="61">
        <v>0</v>
      </c>
      <c r="DK50" s="61">
        <v>2</v>
      </c>
      <c r="DL50" s="345">
        <v>0</v>
      </c>
      <c r="DM50" s="105" t="s">
        <v>157</v>
      </c>
      <c r="DN50" s="61">
        <v>0</v>
      </c>
      <c r="DO50" s="61">
        <v>0</v>
      </c>
      <c r="DP50" s="61">
        <v>0</v>
      </c>
      <c r="DQ50" s="345">
        <v>0</v>
      </c>
      <c r="DR50" s="105" t="s">
        <v>157</v>
      </c>
      <c r="DS50" s="61">
        <v>0</v>
      </c>
      <c r="DT50" s="61">
        <v>1</v>
      </c>
      <c r="DU50" s="61">
        <v>3</v>
      </c>
      <c r="DV50" s="345">
        <v>3</v>
      </c>
      <c r="DW50" s="105" t="s">
        <v>157</v>
      </c>
      <c r="DX50" s="61">
        <v>0</v>
      </c>
      <c r="DY50" s="61">
        <v>0</v>
      </c>
      <c r="DZ50" s="61">
        <v>0</v>
      </c>
      <c r="EA50" s="345">
        <v>0</v>
      </c>
      <c r="EB50" s="105" t="s">
        <v>157</v>
      </c>
      <c r="EC50" s="61">
        <v>0</v>
      </c>
      <c r="ED50" s="61">
        <v>0</v>
      </c>
      <c r="EE50" s="61">
        <v>0</v>
      </c>
      <c r="EF50" s="345">
        <v>1</v>
      </c>
      <c r="EG50" s="105">
        <v>13</v>
      </c>
      <c r="EH50" s="61">
        <v>23</v>
      </c>
      <c r="EI50" s="61">
        <v>21</v>
      </c>
      <c r="EJ50" s="61">
        <v>29</v>
      </c>
      <c r="EK50" s="345">
        <v>31</v>
      </c>
      <c r="EL50" s="105">
        <v>29</v>
      </c>
      <c r="EM50" s="61">
        <v>24</v>
      </c>
      <c r="EN50" s="61">
        <v>16</v>
      </c>
      <c r="EO50" s="61">
        <v>23</v>
      </c>
      <c r="EP50" s="345">
        <v>45</v>
      </c>
      <c r="EQ50" s="105">
        <v>3</v>
      </c>
      <c r="ER50" s="61">
        <v>6</v>
      </c>
      <c r="ES50" s="61">
        <v>3</v>
      </c>
      <c r="ET50" s="61">
        <v>3</v>
      </c>
      <c r="EU50" s="345">
        <v>7</v>
      </c>
      <c r="EV50" s="105">
        <v>90</v>
      </c>
      <c r="EW50" s="61">
        <f t="shared" si="3"/>
        <v>106</v>
      </c>
      <c r="EX50" s="61">
        <f t="shared" si="1"/>
        <v>102</v>
      </c>
      <c r="EY50" s="61">
        <f t="shared" si="1"/>
        <v>133</v>
      </c>
      <c r="EZ50" s="345">
        <f t="shared" si="1"/>
        <v>153</v>
      </c>
    </row>
    <row r="51" spans="1:156" ht="12.75">
      <c r="A51" s="75" t="s">
        <v>92</v>
      </c>
      <c r="B51" s="360" t="s">
        <v>157</v>
      </c>
      <c r="C51" s="67">
        <v>0</v>
      </c>
      <c r="D51" s="85">
        <v>0</v>
      </c>
      <c r="E51" s="67">
        <v>0</v>
      </c>
      <c r="F51" s="344">
        <v>0</v>
      </c>
      <c r="G51" s="343" t="s">
        <v>157</v>
      </c>
      <c r="H51" s="67">
        <v>2</v>
      </c>
      <c r="I51" s="67">
        <v>1</v>
      </c>
      <c r="J51" s="67">
        <v>0</v>
      </c>
      <c r="K51" s="344">
        <v>0</v>
      </c>
      <c r="L51" s="343">
        <v>40</v>
      </c>
      <c r="M51" s="67">
        <v>41</v>
      </c>
      <c r="N51" s="67">
        <v>6</v>
      </c>
      <c r="O51" s="67">
        <v>17</v>
      </c>
      <c r="P51" s="344">
        <v>2</v>
      </c>
      <c r="Q51" s="343">
        <v>28</v>
      </c>
      <c r="R51" s="67">
        <v>0</v>
      </c>
      <c r="S51" s="67">
        <v>3</v>
      </c>
      <c r="T51" s="67">
        <v>1</v>
      </c>
      <c r="U51" s="344">
        <v>0</v>
      </c>
      <c r="V51" s="343">
        <v>34</v>
      </c>
      <c r="W51" s="67">
        <v>39</v>
      </c>
      <c r="X51" s="67">
        <v>11</v>
      </c>
      <c r="Y51" s="67">
        <v>10</v>
      </c>
      <c r="Z51" s="344">
        <v>9</v>
      </c>
      <c r="AA51" s="343" t="s">
        <v>157</v>
      </c>
      <c r="AB51" s="67">
        <v>1</v>
      </c>
      <c r="AC51" s="67">
        <v>0</v>
      </c>
      <c r="AD51" s="67">
        <v>0</v>
      </c>
      <c r="AE51" s="344">
        <v>0</v>
      </c>
      <c r="AF51" s="343">
        <v>32</v>
      </c>
      <c r="AG51" s="67">
        <v>39</v>
      </c>
      <c r="AH51" s="67">
        <v>7</v>
      </c>
      <c r="AI51" s="67">
        <v>0</v>
      </c>
      <c r="AJ51" s="344">
        <v>0</v>
      </c>
      <c r="AK51" s="343" t="s">
        <v>157</v>
      </c>
      <c r="AL51" s="67">
        <v>0</v>
      </c>
      <c r="AM51" s="67">
        <v>0</v>
      </c>
      <c r="AN51" s="67">
        <v>0</v>
      </c>
      <c r="AO51" s="344">
        <v>0</v>
      </c>
      <c r="AP51" s="343" t="s">
        <v>157</v>
      </c>
      <c r="AQ51" s="67">
        <v>0</v>
      </c>
      <c r="AR51" s="67">
        <v>0</v>
      </c>
      <c r="AS51" s="67">
        <v>0</v>
      </c>
      <c r="AT51" s="344">
        <v>0</v>
      </c>
      <c r="AU51" s="343">
        <v>10</v>
      </c>
      <c r="AV51" s="67">
        <v>0</v>
      </c>
      <c r="AW51" s="67">
        <v>0</v>
      </c>
      <c r="AX51" s="67">
        <v>0</v>
      </c>
      <c r="AY51" s="344">
        <v>0</v>
      </c>
      <c r="AZ51" s="343">
        <v>1507</v>
      </c>
      <c r="BA51" s="67">
        <v>1629</v>
      </c>
      <c r="BB51" s="67">
        <v>1374</v>
      </c>
      <c r="BC51" s="67">
        <v>1410</v>
      </c>
      <c r="BD51" s="344">
        <v>1435</v>
      </c>
      <c r="BE51" s="343">
        <v>1651</v>
      </c>
      <c r="BF51" s="67">
        <f t="shared" si="2"/>
        <v>1751</v>
      </c>
      <c r="BG51" s="67">
        <f t="shared" si="0"/>
        <v>1402</v>
      </c>
      <c r="BH51" s="67">
        <f t="shared" si="0"/>
        <v>1438</v>
      </c>
      <c r="BI51" s="344">
        <f t="shared" si="0"/>
        <v>1446</v>
      </c>
      <c r="BJ51" s="343" t="s">
        <v>157</v>
      </c>
      <c r="BK51" s="67">
        <v>0</v>
      </c>
      <c r="BL51" s="67">
        <v>0</v>
      </c>
      <c r="BM51" s="67">
        <v>0</v>
      </c>
      <c r="BN51" s="67">
        <v>0</v>
      </c>
      <c r="BO51" s="343">
        <v>46</v>
      </c>
      <c r="BP51" s="67">
        <v>143</v>
      </c>
      <c r="BQ51" s="67">
        <v>70</v>
      </c>
      <c r="BR51" s="67">
        <v>67</v>
      </c>
      <c r="BS51" s="344">
        <v>45</v>
      </c>
      <c r="BT51" s="343">
        <v>101</v>
      </c>
      <c r="BU51" s="67">
        <v>114</v>
      </c>
      <c r="BV51" s="67">
        <v>196</v>
      </c>
      <c r="BW51" s="67">
        <v>152</v>
      </c>
      <c r="BX51" s="344">
        <v>172</v>
      </c>
      <c r="BY51" s="343">
        <v>163</v>
      </c>
      <c r="BZ51" s="67">
        <v>191</v>
      </c>
      <c r="CA51" s="67">
        <v>148</v>
      </c>
      <c r="CB51" s="67">
        <v>153</v>
      </c>
      <c r="CC51" s="344">
        <v>119</v>
      </c>
      <c r="CD51" s="343">
        <v>26</v>
      </c>
      <c r="CE51" s="67">
        <v>7</v>
      </c>
      <c r="CF51" s="67">
        <v>37</v>
      </c>
      <c r="CG51" s="67">
        <v>19</v>
      </c>
      <c r="CH51" s="344">
        <v>20</v>
      </c>
      <c r="CI51" s="343">
        <v>429</v>
      </c>
      <c r="CJ51" s="67">
        <v>378</v>
      </c>
      <c r="CK51" s="67">
        <v>475</v>
      </c>
      <c r="CL51" s="67">
        <v>426</v>
      </c>
      <c r="CM51" s="344">
        <v>381</v>
      </c>
      <c r="CN51" s="343">
        <v>62</v>
      </c>
      <c r="CO51" s="67">
        <v>48</v>
      </c>
      <c r="CP51" s="67">
        <v>51</v>
      </c>
      <c r="CQ51" s="67">
        <v>36</v>
      </c>
      <c r="CR51" s="344">
        <v>33</v>
      </c>
      <c r="CS51" s="343">
        <v>403</v>
      </c>
      <c r="CT51" s="67">
        <v>332</v>
      </c>
      <c r="CU51" s="67">
        <v>309</v>
      </c>
      <c r="CV51" s="67">
        <v>236</v>
      </c>
      <c r="CW51" s="344">
        <v>202</v>
      </c>
      <c r="CX51" s="343">
        <v>46</v>
      </c>
      <c r="CY51" s="67">
        <v>48</v>
      </c>
      <c r="CZ51" s="67">
        <v>41</v>
      </c>
      <c r="DA51" s="67">
        <v>39</v>
      </c>
      <c r="DB51" s="344">
        <v>21</v>
      </c>
      <c r="DC51" s="343">
        <v>450</v>
      </c>
      <c r="DD51" s="67">
        <v>386</v>
      </c>
      <c r="DE51" s="67">
        <v>484</v>
      </c>
      <c r="DF51" s="67">
        <v>458</v>
      </c>
      <c r="DG51" s="344">
        <v>299</v>
      </c>
      <c r="DH51" s="343">
        <v>6</v>
      </c>
      <c r="DI51" s="67">
        <v>4</v>
      </c>
      <c r="DJ51" s="67">
        <v>3</v>
      </c>
      <c r="DK51" s="67">
        <v>2</v>
      </c>
      <c r="DL51" s="344">
        <v>1</v>
      </c>
      <c r="DM51" s="343" t="s">
        <v>157</v>
      </c>
      <c r="DN51" s="67">
        <v>0</v>
      </c>
      <c r="DO51" s="67">
        <v>0</v>
      </c>
      <c r="DP51" s="67">
        <v>0</v>
      </c>
      <c r="DQ51" s="344">
        <v>0</v>
      </c>
      <c r="DR51" s="343">
        <v>249</v>
      </c>
      <c r="DS51" s="67">
        <v>261</v>
      </c>
      <c r="DT51" s="67">
        <v>243</v>
      </c>
      <c r="DU51" s="67">
        <v>212</v>
      </c>
      <c r="DV51" s="344">
        <v>124</v>
      </c>
      <c r="DW51" s="343" t="s">
        <v>157</v>
      </c>
      <c r="DX51" s="67">
        <v>2</v>
      </c>
      <c r="DY51" s="67">
        <v>0</v>
      </c>
      <c r="DZ51" s="67">
        <v>0</v>
      </c>
      <c r="EA51" s="344">
        <v>0</v>
      </c>
      <c r="EB51" s="343">
        <v>12</v>
      </c>
      <c r="EC51" s="67">
        <v>13</v>
      </c>
      <c r="ED51" s="67">
        <v>13</v>
      </c>
      <c r="EE51" s="67">
        <v>7</v>
      </c>
      <c r="EF51" s="344">
        <v>14</v>
      </c>
      <c r="EG51" s="343">
        <v>2978</v>
      </c>
      <c r="EH51" s="67">
        <v>3245</v>
      </c>
      <c r="EI51" s="67">
        <v>3132</v>
      </c>
      <c r="EJ51" s="67">
        <v>2858</v>
      </c>
      <c r="EK51" s="344">
        <v>2757</v>
      </c>
      <c r="EL51" s="343">
        <v>1022</v>
      </c>
      <c r="EM51" s="67">
        <v>944</v>
      </c>
      <c r="EN51" s="67">
        <v>1178</v>
      </c>
      <c r="EO51" s="67">
        <v>1072</v>
      </c>
      <c r="EP51" s="344">
        <v>1374</v>
      </c>
      <c r="EQ51" s="343">
        <v>661</v>
      </c>
      <c r="ER51" s="67">
        <v>967</v>
      </c>
      <c r="ES51" s="67">
        <v>1150</v>
      </c>
      <c r="ET51" s="67">
        <v>1183</v>
      </c>
      <c r="EU51" s="344">
        <v>568</v>
      </c>
      <c r="EV51" s="343">
        <v>6654</v>
      </c>
      <c r="EW51" s="67">
        <f t="shared" si="3"/>
        <v>7083</v>
      </c>
      <c r="EX51" s="67">
        <f t="shared" si="1"/>
        <v>7530</v>
      </c>
      <c r="EY51" s="67">
        <f t="shared" si="1"/>
        <v>6920</v>
      </c>
      <c r="EZ51" s="344">
        <f t="shared" si="1"/>
        <v>6130</v>
      </c>
    </row>
    <row r="52" spans="1:156" ht="12.75">
      <c r="A52" s="75" t="s">
        <v>93</v>
      </c>
      <c r="B52" s="361" t="s">
        <v>157</v>
      </c>
      <c r="C52" s="61">
        <v>0</v>
      </c>
      <c r="D52" s="80">
        <v>0</v>
      </c>
      <c r="E52" s="61">
        <v>0</v>
      </c>
      <c r="F52" s="345">
        <v>0</v>
      </c>
      <c r="G52" s="105" t="s">
        <v>157</v>
      </c>
      <c r="H52" s="61">
        <v>0</v>
      </c>
      <c r="I52" s="61">
        <v>0</v>
      </c>
      <c r="J52" s="61">
        <v>0</v>
      </c>
      <c r="K52" s="345">
        <v>0</v>
      </c>
      <c r="L52" s="105" t="s">
        <v>157</v>
      </c>
      <c r="M52" s="61">
        <v>0</v>
      </c>
      <c r="N52" s="61">
        <v>0</v>
      </c>
      <c r="O52" s="61">
        <v>0</v>
      </c>
      <c r="P52" s="345">
        <v>0</v>
      </c>
      <c r="Q52" s="105" t="s">
        <v>157</v>
      </c>
      <c r="R52" s="61">
        <v>0</v>
      </c>
      <c r="S52" s="61">
        <v>0</v>
      </c>
      <c r="T52" s="61">
        <v>0</v>
      </c>
      <c r="U52" s="345">
        <v>0</v>
      </c>
      <c r="V52" s="105" t="s">
        <v>157</v>
      </c>
      <c r="W52" s="61">
        <v>0</v>
      </c>
      <c r="X52" s="61">
        <v>0</v>
      </c>
      <c r="Y52" s="61">
        <v>0</v>
      </c>
      <c r="Z52" s="345">
        <v>0</v>
      </c>
      <c r="AA52" s="105" t="s">
        <v>157</v>
      </c>
      <c r="AB52" s="61">
        <v>0</v>
      </c>
      <c r="AC52" s="61">
        <v>0</v>
      </c>
      <c r="AD52" s="61">
        <v>0</v>
      </c>
      <c r="AE52" s="345">
        <v>0</v>
      </c>
      <c r="AF52" s="105" t="s">
        <v>157</v>
      </c>
      <c r="AG52" s="61">
        <v>0</v>
      </c>
      <c r="AH52" s="61">
        <v>0</v>
      </c>
      <c r="AI52" s="61">
        <v>0</v>
      </c>
      <c r="AJ52" s="345">
        <v>0</v>
      </c>
      <c r="AK52" s="105" t="s">
        <v>157</v>
      </c>
      <c r="AL52" s="61">
        <v>0</v>
      </c>
      <c r="AM52" s="61">
        <v>0</v>
      </c>
      <c r="AN52" s="61">
        <v>0</v>
      </c>
      <c r="AO52" s="345">
        <v>0</v>
      </c>
      <c r="AP52" s="105" t="s">
        <v>157</v>
      </c>
      <c r="AQ52" s="61">
        <v>0</v>
      </c>
      <c r="AR52" s="61">
        <v>0</v>
      </c>
      <c r="AS52" s="61">
        <v>0</v>
      </c>
      <c r="AT52" s="345">
        <v>0</v>
      </c>
      <c r="AU52" s="105" t="s">
        <v>157</v>
      </c>
      <c r="AV52" s="61">
        <v>0</v>
      </c>
      <c r="AW52" s="61">
        <v>0</v>
      </c>
      <c r="AX52" s="61">
        <v>0</v>
      </c>
      <c r="AY52" s="345">
        <v>0</v>
      </c>
      <c r="AZ52" s="105" t="s">
        <v>157</v>
      </c>
      <c r="BA52" s="61">
        <v>1</v>
      </c>
      <c r="BB52" s="61">
        <v>0</v>
      </c>
      <c r="BC52" s="61">
        <v>0</v>
      </c>
      <c r="BD52" s="345">
        <v>0</v>
      </c>
      <c r="BE52" s="105" t="s">
        <v>157</v>
      </c>
      <c r="BF52" s="61">
        <f t="shared" si="2"/>
        <v>1</v>
      </c>
      <c r="BG52" s="61">
        <f t="shared" si="0"/>
        <v>0</v>
      </c>
      <c r="BH52" s="61">
        <f t="shared" si="0"/>
        <v>0</v>
      </c>
      <c r="BI52" s="345">
        <f t="shared" si="0"/>
        <v>0</v>
      </c>
      <c r="BJ52" s="105" t="s">
        <v>157</v>
      </c>
      <c r="BK52" s="61">
        <v>0</v>
      </c>
      <c r="BL52" s="61">
        <v>0</v>
      </c>
      <c r="BM52" s="61">
        <v>0</v>
      </c>
      <c r="BN52" s="61">
        <v>0</v>
      </c>
      <c r="BO52" s="105" t="s">
        <v>157</v>
      </c>
      <c r="BP52" s="61">
        <v>0</v>
      </c>
      <c r="BQ52" s="61">
        <v>0</v>
      </c>
      <c r="BR52" s="61">
        <v>0</v>
      </c>
      <c r="BS52" s="345">
        <v>1</v>
      </c>
      <c r="BT52" s="105">
        <v>5</v>
      </c>
      <c r="BU52" s="61">
        <v>0</v>
      </c>
      <c r="BV52" s="61">
        <v>5</v>
      </c>
      <c r="BW52" s="61">
        <v>2</v>
      </c>
      <c r="BX52" s="345">
        <v>1</v>
      </c>
      <c r="BY52" s="105" t="s">
        <v>157</v>
      </c>
      <c r="BZ52" s="61">
        <v>0</v>
      </c>
      <c r="CA52" s="61">
        <v>0</v>
      </c>
      <c r="CB52" s="61">
        <v>0</v>
      </c>
      <c r="CC52" s="345">
        <v>0</v>
      </c>
      <c r="CD52" s="105" t="s">
        <v>157</v>
      </c>
      <c r="CE52" s="61">
        <v>0</v>
      </c>
      <c r="CF52" s="61">
        <v>0</v>
      </c>
      <c r="CG52" s="61">
        <v>0</v>
      </c>
      <c r="CH52" s="345">
        <v>0</v>
      </c>
      <c r="CI52" s="105" t="s">
        <v>157</v>
      </c>
      <c r="CJ52" s="61">
        <v>0</v>
      </c>
      <c r="CK52" s="61">
        <v>1</v>
      </c>
      <c r="CL52" s="61">
        <v>0</v>
      </c>
      <c r="CM52" s="345">
        <v>0</v>
      </c>
      <c r="CN52" s="105" t="s">
        <v>157</v>
      </c>
      <c r="CO52" s="61">
        <v>0</v>
      </c>
      <c r="CP52" s="61">
        <v>0</v>
      </c>
      <c r="CQ52" s="61">
        <v>0</v>
      </c>
      <c r="CR52" s="345">
        <v>0</v>
      </c>
      <c r="CS52" s="105">
        <v>1</v>
      </c>
      <c r="CT52" s="61">
        <v>0</v>
      </c>
      <c r="CU52" s="61">
        <v>1</v>
      </c>
      <c r="CV52" s="61">
        <v>0</v>
      </c>
      <c r="CW52" s="345">
        <v>0</v>
      </c>
      <c r="CX52" s="105" t="s">
        <v>157</v>
      </c>
      <c r="CY52" s="61">
        <v>0</v>
      </c>
      <c r="CZ52" s="61">
        <v>0</v>
      </c>
      <c r="DA52" s="61">
        <v>0</v>
      </c>
      <c r="DB52" s="345">
        <v>0</v>
      </c>
      <c r="DC52" s="105" t="s">
        <v>157</v>
      </c>
      <c r="DD52" s="61">
        <v>2</v>
      </c>
      <c r="DE52" s="61">
        <v>0</v>
      </c>
      <c r="DF52" s="61">
        <v>3</v>
      </c>
      <c r="DG52" s="345">
        <v>2</v>
      </c>
      <c r="DH52" s="105" t="s">
        <v>157</v>
      </c>
      <c r="DI52" s="61">
        <v>0</v>
      </c>
      <c r="DJ52" s="61">
        <v>0</v>
      </c>
      <c r="DK52" s="61">
        <v>0</v>
      </c>
      <c r="DL52" s="345">
        <v>0</v>
      </c>
      <c r="DM52" s="105" t="s">
        <v>157</v>
      </c>
      <c r="DN52" s="61">
        <v>0</v>
      </c>
      <c r="DO52" s="61">
        <v>0</v>
      </c>
      <c r="DP52" s="61">
        <v>0</v>
      </c>
      <c r="DQ52" s="345">
        <v>0</v>
      </c>
      <c r="DR52" s="105" t="s">
        <v>157</v>
      </c>
      <c r="DS52" s="61">
        <v>0</v>
      </c>
      <c r="DT52" s="61">
        <v>0</v>
      </c>
      <c r="DU52" s="61">
        <v>0</v>
      </c>
      <c r="DV52" s="345">
        <v>0</v>
      </c>
      <c r="DW52" s="105" t="s">
        <v>157</v>
      </c>
      <c r="DX52" s="61">
        <v>0</v>
      </c>
      <c r="DY52" s="61">
        <v>0</v>
      </c>
      <c r="DZ52" s="61">
        <v>0</v>
      </c>
      <c r="EA52" s="345">
        <v>0</v>
      </c>
      <c r="EB52" s="105" t="s">
        <v>157</v>
      </c>
      <c r="EC52" s="61">
        <v>0</v>
      </c>
      <c r="ED52" s="61">
        <v>0</v>
      </c>
      <c r="EE52" s="61">
        <v>0</v>
      </c>
      <c r="EF52" s="345">
        <v>0</v>
      </c>
      <c r="EG52" s="105">
        <v>2</v>
      </c>
      <c r="EH52" s="61">
        <v>0</v>
      </c>
      <c r="EI52" s="61">
        <v>0</v>
      </c>
      <c r="EJ52" s="61">
        <v>0</v>
      </c>
      <c r="EK52" s="345">
        <v>0</v>
      </c>
      <c r="EL52" s="105" t="s">
        <v>157</v>
      </c>
      <c r="EM52" s="61">
        <v>0</v>
      </c>
      <c r="EN52" s="61">
        <v>0</v>
      </c>
      <c r="EO52" s="61">
        <v>1</v>
      </c>
      <c r="EP52" s="345">
        <v>0</v>
      </c>
      <c r="EQ52" s="105" t="s">
        <v>157</v>
      </c>
      <c r="ER52" s="61">
        <v>0</v>
      </c>
      <c r="ES52" s="61">
        <v>0</v>
      </c>
      <c r="ET52" s="61">
        <v>1</v>
      </c>
      <c r="EU52" s="345">
        <v>0</v>
      </c>
      <c r="EV52" s="105">
        <v>8</v>
      </c>
      <c r="EW52" s="61">
        <f t="shared" si="3"/>
        <v>2</v>
      </c>
      <c r="EX52" s="61">
        <f t="shared" si="1"/>
        <v>7</v>
      </c>
      <c r="EY52" s="61">
        <f t="shared" si="1"/>
        <v>7</v>
      </c>
      <c r="EZ52" s="345">
        <f t="shared" si="1"/>
        <v>4</v>
      </c>
    </row>
    <row r="53" spans="1:156" ht="12.75">
      <c r="A53" s="56" t="s">
        <v>156</v>
      </c>
      <c r="B53" s="364" t="s">
        <v>157</v>
      </c>
      <c r="C53" s="71">
        <v>0</v>
      </c>
      <c r="D53" s="86">
        <v>0</v>
      </c>
      <c r="E53" s="71">
        <v>0</v>
      </c>
      <c r="F53" s="346">
        <v>0</v>
      </c>
      <c r="G53" s="106" t="s">
        <v>157</v>
      </c>
      <c r="H53" s="71">
        <v>0</v>
      </c>
      <c r="I53" s="71">
        <v>0</v>
      </c>
      <c r="J53" s="71">
        <v>0</v>
      </c>
      <c r="K53" s="346">
        <v>0</v>
      </c>
      <c r="L53" s="106" t="s">
        <v>157</v>
      </c>
      <c r="M53" s="71">
        <v>0</v>
      </c>
      <c r="N53" s="71">
        <v>0</v>
      </c>
      <c r="O53" s="71">
        <v>0</v>
      </c>
      <c r="P53" s="346">
        <v>0</v>
      </c>
      <c r="Q53" s="106" t="s">
        <v>157</v>
      </c>
      <c r="R53" s="71">
        <v>0</v>
      </c>
      <c r="S53" s="71">
        <v>0</v>
      </c>
      <c r="T53" s="71">
        <v>0</v>
      </c>
      <c r="U53" s="346">
        <v>0</v>
      </c>
      <c r="V53" s="106" t="s">
        <v>157</v>
      </c>
      <c r="W53" s="71">
        <v>0</v>
      </c>
      <c r="X53" s="71">
        <v>0</v>
      </c>
      <c r="Y53" s="71"/>
      <c r="Z53" s="346">
        <v>0</v>
      </c>
      <c r="AA53" s="106" t="s">
        <v>157</v>
      </c>
      <c r="AB53" s="71">
        <v>0</v>
      </c>
      <c r="AC53" s="71">
        <v>10</v>
      </c>
      <c r="AD53" s="71">
        <v>0</v>
      </c>
      <c r="AE53" s="346">
        <v>0</v>
      </c>
      <c r="AF53" s="106" t="s">
        <v>157</v>
      </c>
      <c r="AG53" s="71">
        <v>0</v>
      </c>
      <c r="AH53" s="71">
        <v>0</v>
      </c>
      <c r="AI53" s="71">
        <v>20</v>
      </c>
      <c r="AJ53" s="346">
        <v>0</v>
      </c>
      <c r="AK53" s="106" t="s">
        <v>157</v>
      </c>
      <c r="AL53" s="71">
        <v>0</v>
      </c>
      <c r="AM53" s="71">
        <v>0</v>
      </c>
      <c r="AN53" s="71">
        <v>0</v>
      </c>
      <c r="AO53" s="346">
        <v>0</v>
      </c>
      <c r="AP53" s="106" t="s">
        <v>157</v>
      </c>
      <c r="AQ53" s="71">
        <v>0</v>
      </c>
      <c r="AR53" s="71">
        <v>0</v>
      </c>
      <c r="AS53" s="71">
        <v>0</v>
      </c>
      <c r="AT53" s="346">
        <v>0</v>
      </c>
      <c r="AU53" s="106" t="s">
        <v>157</v>
      </c>
      <c r="AV53" s="71">
        <v>0</v>
      </c>
      <c r="AW53" s="71">
        <v>0</v>
      </c>
      <c r="AX53" s="71">
        <v>0</v>
      </c>
      <c r="AY53" s="346">
        <v>0</v>
      </c>
      <c r="AZ53" s="106" t="s">
        <v>157</v>
      </c>
      <c r="BA53" s="71">
        <v>0</v>
      </c>
      <c r="BB53" s="71">
        <v>0</v>
      </c>
      <c r="BC53" s="71">
        <v>0</v>
      </c>
      <c r="BD53" s="346">
        <v>0</v>
      </c>
      <c r="BE53" s="106" t="s">
        <v>157</v>
      </c>
      <c r="BF53" s="71">
        <f t="shared" si="2"/>
        <v>0</v>
      </c>
      <c r="BG53" s="71">
        <f t="shared" si="0"/>
        <v>10</v>
      </c>
      <c r="BH53" s="71">
        <f t="shared" si="0"/>
        <v>20</v>
      </c>
      <c r="BI53" s="346">
        <f t="shared" si="0"/>
        <v>0</v>
      </c>
      <c r="BJ53" s="106" t="s">
        <v>157</v>
      </c>
      <c r="BK53" s="71">
        <v>0</v>
      </c>
      <c r="BL53" s="71">
        <v>0</v>
      </c>
      <c r="BM53" s="71">
        <v>0</v>
      </c>
      <c r="BN53" s="71">
        <v>0</v>
      </c>
      <c r="BO53" s="106" t="s">
        <v>157</v>
      </c>
      <c r="BP53" s="71">
        <v>0</v>
      </c>
      <c r="BQ53" s="71">
        <v>10</v>
      </c>
      <c r="BR53" s="71">
        <v>4</v>
      </c>
      <c r="BS53" s="346">
        <v>1</v>
      </c>
      <c r="BT53" s="106">
        <v>89</v>
      </c>
      <c r="BU53" s="71">
        <v>86</v>
      </c>
      <c r="BV53" s="71">
        <v>105</v>
      </c>
      <c r="BW53" s="71">
        <v>96</v>
      </c>
      <c r="BX53" s="346">
        <v>104</v>
      </c>
      <c r="BY53" s="106">
        <v>38</v>
      </c>
      <c r="BZ53" s="71">
        <v>25</v>
      </c>
      <c r="CA53" s="71">
        <v>26</v>
      </c>
      <c r="CB53" s="71">
        <v>23</v>
      </c>
      <c r="CC53" s="346">
        <v>25</v>
      </c>
      <c r="CD53" s="106" t="s">
        <v>157</v>
      </c>
      <c r="CE53" s="71">
        <v>0</v>
      </c>
      <c r="CF53" s="71">
        <v>0</v>
      </c>
      <c r="CG53" s="71">
        <v>0</v>
      </c>
      <c r="CH53" s="346">
        <v>0</v>
      </c>
      <c r="CI53" s="106">
        <v>47</v>
      </c>
      <c r="CJ53" s="71">
        <v>41</v>
      </c>
      <c r="CK53" s="71">
        <v>48</v>
      </c>
      <c r="CL53" s="71">
        <v>55</v>
      </c>
      <c r="CM53" s="346">
        <v>55</v>
      </c>
      <c r="CN53" s="106">
        <v>4</v>
      </c>
      <c r="CO53" s="71">
        <v>8</v>
      </c>
      <c r="CP53" s="71">
        <v>2</v>
      </c>
      <c r="CQ53" s="71">
        <v>4</v>
      </c>
      <c r="CR53" s="346">
        <v>1</v>
      </c>
      <c r="CS53" s="106">
        <v>44</v>
      </c>
      <c r="CT53" s="71">
        <v>33</v>
      </c>
      <c r="CU53" s="71">
        <v>42</v>
      </c>
      <c r="CV53" s="71">
        <v>25</v>
      </c>
      <c r="CW53" s="346">
        <v>14</v>
      </c>
      <c r="CX53" s="106" t="s">
        <v>157</v>
      </c>
      <c r="CY53" s="71">
        <v>0</v>
      </c>
      <c r="CZ53" s="71">
        <v>0</v>
      </c>
      <c r="DA53" s="71">
        <v>0</v>
      </c>
      <c r="DB53" s="346">
        <v>0</v>
      </c>
      <c r="DC53" s="106">
        <v>449</v>
      </c>
      <c r="DD53" s="71">
        <v>518</v>
      </c>
      <c r="DE53" s="71">
        <v>571</v>
      </c>
      <c r="DF53" s="71">
        <v>650</v>
      </c>
      <c r="DG53" s="346">
        <v>556</v>
      </c>
      <c r="DH53" s="106" t="s">
        <v>157</v>
      </c>
      <c r="DI53" s="71">
        <v>0</v>
      </c>
      <c r="DJ53" s="71">
        <v>1</v>
      </c>
      <c r="DK53" s="71">
        <v>0</v>
      </c>
      <c r="DL53" s="346">
        <v>0</v>
      </c>
      <c r="DM53" s="106" t="s">
        <v>157</v>
      </c>
      <c r="DN53" s="71">
        <v>0</v>
      </c>
      <c r="DO53" s="71">
        <v>0</v>
      </c>
      <c r="DP53" s="71">
        <v>0</v>
      </c>
      <c r="DQ53" s="346">
        <v>0</v>
      </c>
      <c r="DR53" s="106">
        <v>18</v>
      </c>
      <c r="DS53" s="71">
        <v>15</v>
      </c>
      <c r="DT53" s="71">
        <v>20</v>
      </c>
      <c r="DU53" s="71">
        <v>16</v>
      </c>
      <c r="DV53" s="346">
        <v>21</v>
      </c>
      <c r="DW53" s="106" t="s">
        <v>157</v>
      </c>
      <c r="DX53" s="71">
        <v>0</v>
      </c>
      <c r="DY53" s="71">
        <v>0</v>
      </c>
      <c r="DZ53" s="71">
        <v>0</v>
      </c>
      <c r="EA53" s="346">
        <v>0</v>
      </c>
      <c r="EB53" s="106" t="s">
        <v>157</v>
      </c>
      <c r="EC53" s="71">
        <v>0</v>
      </c>
      <c r="ED53" s="71">
        <v>4</v>
      </c>
      <c r="EE53" s="71">
        <v>0</v>
      </c>
      <c r="EF53" s="346">
        <v>0</v>
      </c>
      <c r="EG53" s="106">
        <v>223</v>
      </c>
      <c r="EH53" s="71">
        <v>245</v>
      </c>
      <c r="EI53" s="71">
        <v>239</v>
      </c>
      <c r="EJ53" s="71">
        <v>240</v>
      </c>
      <c r="EK53" s="346">
        <v>239</v>
      </c>
      <c r="EL53" s="106">
        <v>53</v>
      </c>
      <c r="EM53" s="71">
        <v>48</v>
      </c>
      <c r="EN53" s="71">
        <v>12</v>
      </c>
      <c r="EO53" s="71">
        <v>29</v>
      </c>
      <c r="EP53" s="346">
        <v>13</v>
      </c>
      <c r="EQ53" s="106">
        <v>2</v>
      </c>
      <c r="ER53" s="71">
        <v>0</v>
      </c>
      <c r="ES53" s="71">
        <v>11</v>
      </c>
      <c r="ET53" s="71">
        <v>16</v>
      </c>
      <c r="EU53" s="346">
        <v>19</v>
      </c>
      <c r="EV53" s="106">
        <v>967</v>
      </c>
      <c r="EW53" s="71">
        <f t="shared" si="3"/>
        <v>1019</v>
      </c>
      <c r="EX53" s="71">
        <f t="shared" si="1"/>
        <v>1091</v>
      </c>
      <c r="EY53" s="71">
        <f t="shared" si="1"/>
        <v>1158</v>
      </c>
      <c r="EZ53" s="346">
        <f t="shared" si="1"/>
        <v>1048</v>
      </c>
    </row>
    <row r="54" spans="1:156" ht="12.75">
      <c r="A54" s="97" t="s">
        <v>233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87"/>
      <c r="EZ54" s="87"/>
    </row>
    <row r="55" spans="1:156" ht="12.75">
      <c r="A55" s="87"/>
      <c r="B55" s="79"/>
      <c r="C55" s="79"/>
      <c r="D55" s="79"/>
      <c r="E55" s="79"/>
      <c r="F55" s="79"/>
      <c r="G55" s="87"/>
      <c r="H55" s="87"/>
      <c r="I55" s="87"/>
      <c r="J55" s="87"/>
      <c r="K55" s="79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</row>
    <row r="56" spans="1:156" ht="12.75">
      <c r="A56" s="390"/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  <c r="AU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129"/>
      <c r="BG56" s="129"/>
      <c r="BH56" s="129"/>
      <c r="BI56" s="129"/>
      <c r="BJ56" s="390"/>
      <c r="BK56" s="390"/>
      <c r="BL56" s="390"/>
      <c r="BM56" s="390"/>
      <c r="BN56" s="390"/>
      <c r="BO56" s="390"/>
      <c r="BP56" s="390"/>
      <c r="BQ56" s="390"/>
      <c r="BR56" s="390"/>
      <c r="BS56" s="390"/>
      <c r="BT56" s="390"/>
      <c r="BU56" s="390"/>
      <c r="BV56" s="390"/>
      <c r="BW56" s="390"/>
      <c r="BX56" s="390"/>
      <c r="BY56" s="390"/>
      <c r="BZ56" s="390"/>
      <c r="CA56" s="390"/>
      <c r="CB56" s="390"/>
      <c r="CC56" s="390"/>
      <c r="CD56" s="390"/>
      <c r="CE56" s="390"/>
      <c r="CF56" s="390"/>
      <c r="CG56" s="390"/>
      <c r="CH56" s="390"/>
      <c r="CI56" s="390"/>
      <c r="CJ56" s="390"/>
      <c r="CK56" s="390"/>
      <c r="CL56" s="390"/>
      <c r="CM56" s="390"/>
      <c r="CN56" s="390"/>
      <c r="CO56" s="390"/>
      <c r="CP56" s="390"/>
      <c r="CQ56" s="390"/>
      <c r="CR56" s="390"/>
      <c r="CS56" s="390"/>
      <c r="CT56" s="390"/>
      <c r="CU56" s="390"/>
      <c r="CV56" s="390"/>
      <c r="CW56" s="390"/>
      <c r="CX56" s="390"/>
      <c r="CY56" s="390"/>
      <c r="CZ56" s="390"/>
      <c r="DA56" s="390"/>
      <c r="DB56" s="390"/>
      <c r="DC56" s="390"/>
      <c r="DD56" s="129"/>
      <c r="DE56" s="129"/>
      <c r="DF56" s="129"/>
      <c r="DG56" s="129"/>
      <c r="DH56" s="390"/>
      <c r="DI56" s="390"/>
      <c r="DJ56" s="390"/>
      <c r="DK56" s="390"/>
      <c r="DL56" s="390"/>
      <c r="DM56" s="390"/>
      <c r="DN56" s="390"/>
      <c r="DO56" s="390"/>
      <c r="DP56" s="390"/>
      <c r="DQ56" s="390"/>
      <c r="DR56" s="390"/>
      <c r="DS56" s="390"/>
      <c r="DT56" s="390"/>
      <c r="DU56" s="390"/>
      <c r="DV56" s="390"/>
      <c r="DW56" s="390"/>
      <c r="DX56" s="390"/>
      <c r="DY56" s="390"/>
      <c r="DZ56" s="390"/>
      <c r="EA56" s="390"/>
      <c r="EB56" s="390"/>
      <c r="EC56" s="390"/>
      <c r="ED56" s="390"/>
      <c r="EE56" s="390"/>
      <c r="EF56" s="390"/>
      <c r="EG56" s="390"/>
      <c r="EH56" s="390"/>
      <c r="EI56" s="390"/>
      <c r="EJ56" s="390"/>
      <c r="EK56" s="390"/>
      <c r="EL56" s="390"/>
      <c r="EM56" s="390"/>
      <c r="EN56" s="390"/>
      <c r="EO56" s="390"/>
      <c r="EP56" s="390"/>
      <c r="EQ56" s="390"/>
      <c r="ER56" s="390"/>
      <c r="ES56" s="390"/>
      <c r="ET56" s="390"/>
      <c r="EU56" s="390"/>
      <c r="EV56" s="390"/>
      <c r="EW56" s="87"/>
      <c r="EX56" s="87"/>
      <c r="EY56" s="87"/>
      <c r="EZ56" s="87"/>
    </row>
  </sheetData>
  <sheetProtection/>
  <mergeCells count="43">
    <mergeCell ref="V9:Z9"/>
    <mergeCell ref="Q9:U9"/>
    <mergeCell ref="L9:P9"/>
    <mergeCell ref="G9:K9"/>
    <mergeCell ref="B9:F9"/>
    <mergeCell ref="BE9:BI9"/>
    <mergeCell ref="AZ9:BD9"/>
    <mergeCell ref="AU9:AY9"/>
    <mergeCell ref="AP9:AT9"/>
    <mergeCell ref="AK9:AO9"/>
    <mergeCell ref="EB9:EF9"/>
    <mergeCell ref="DW9:EA9"/>
    <mergeCell ref="AF9:AJ9"/>
    <mergeCell ref="DH9:DL9"/>
    <mergeCell ref="DC9:DG9"/>
    <mergeCell ref="CX9:DB9"/>
    <mergeCell ref="CS9:CW9"/>
    <mergeCell ref="CN9:CR9"/>
    <mergeCell ref="CI9:CM9"/>
    <mergeCell ref="BO9:BS9"/>
    <mergeCell ref="A56:BE56"/>
    <mergeCell ref="BJ56:DC56"/>
    <mergeCell ref="DH56:EV56"/>
    <mergeCell ref="DR9:DV9"/>
    <mergeCell ref="DM9:DQ9"/>
    <mergeCell ref="BJ9:BM9"/>
    <mergeCell ref="CD9:CH9"/>
    <mergeCell ref="BY9:CC9"/>
    <mergeCell ref="BT9:BX9"/>
    <mergeCell ref="AA9:AE9"/>
    <mergeCell ref="B7:AN7"/>
    <mergeCell ref="AP7:BH7"/>
    <mergeCell ref="BJ7:CB7"/>
    <mergeCell ref="CD7:DP7"/>
    <mergeCell ref="DR7:EY7"/>
    <mergeCell ref="EV9:EZ9"/>
    <mergeCell ref="EQ9:EU9"/>
    <mergeCell ref="EL9:EP9"/>
    <mergeCell ref="EG9:EK9"/>
    <mergeCell ref="CD3:DP3"/>
    <mergeCell ref="DR3:EY3"/>
    <mergeCell ref="CD5:DP5"/>
    <mergeCell ref="DR5:EY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9" manualBreakCount="9">
    <brk id="16" max="65535" man="1"/>
    <brk id="31" max="65535" man="1"/>
    <brk id="46" max="65535" man="1"/>
    <brk id="61" max="65535" man="1"/>
    <brk id="76" max="65535" man="1"/>
    <brk id="91" max="65535" man="1"/>
    <brk id="106" max="65535" man="1"/>
    <brk id="121" max="65535" man="1"/>
    <brk id="141" max="65535" man="1"/>
  </colBreaks>
  <ignoredErrors>
    <ignoredError sqref="B14:E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Z73"/>
  <sheetViews>
    <sheetView zoomScalePageLayoutView="0" workbookViewId="0" topLeftCell="EN1">
      <selection activeCell="FC60" sqref="FC60"/>
    </sheetView>
  </sheetViews>
  <sheetFormatPr defaultColWidth="9.00390625" defaultRowHeight="12.75"/>
  <cols>
    <col min="1" max="1" width="15.625" style="0" customWidth="1"/>
  </cols>
  <sheetData>
    <row r="1" spans="1:156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</row>
    <row r="2" spans="1:156" ht="15.75">
      <c r="A2" s="331"/>
      <c r="B2" s="331" t="s">
        <v>116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 t="s">
        <v>116</v>
      </c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 t="s">
        <v>116</v>
      </c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 t="s">
        <v>116</v>
      </c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 t="s">
        <v>116</v>
      </c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131"/>
      <c r="BY2" s="331" t="s">
        <v>116</v>
      </c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 t="s">
        <v>116</v>
      </c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 t="s">
        <v>116</v>
      </c>
      <c r="DD2" s="331"/>
      <c r="DE2" s="331"/>
      <c r="DF2" s="331"/>
      <c r="DG2" s="331"/>
      <c r="DH2" s="331"/>
      <c r="DI2" s="331"/>
      <c r="DJ2" s="331"/>
      <c r="DK2" s="331"/>
      <c r="DL2" s="131"/>
      <c r="DM2" s="331"/>
      <c r="DN2" s="331"/>
      <c r="DO2" s="331"/>
      <c r="DP2" s="331"/>
      <c r="DQ2" s="331"/>
      <c r="DR2" s="331" t="s">
        <v>116</v>
      </c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331"/>
      <c r="EG2" s="331"/>
      <c r="EH2" s="331" t="s">
        <v>116</v>
      </c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1"/>
      <c r="EW2" s="331"/>
      <c r="EX2" s="331"/>
      <c r="EY2" s="331"/>
      <c r="EZ2" s="73"/>
    </row>
    <row r="3" spans="1:156" ht="15.75">
      <c r="A3" s="451"/>
      <c r="B3" s="451" t="s">
        <v>256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 t="s">
        <v>155</v>
      </c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 t="s">
        <v>155</v>
      </c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 t="s">
        <v>155</v>
      </c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  <c r="BG3" s="451"/>
      <c r="BH3" s="451"/>
      <c r="BI3" s="451"/>
      <c r="BJ3" s="451" t="s">
        <v>155</v>
      </c>
      <c r="BK3" s="451"/>
      <c r="BL3" s="451"/>
      <c r="BM3" s="451"/>
      <c r="BN3" s="451"/>
      <c r="BO3" s="451"/>
      <c r="BP3" s="451"/>
      <c r="BQ3" s="451"/>
      <c r="BR3" s="451"/>
      <c r="BS3" s="451"/>
      <c r="BT3" s="451"/>
      <c r="BU3" s="451"/>
      <c r="BV3" s="451"/>
      <c r="BW3" s="451"/>
      <c r="BX3" s="286"/>
      <c r="BY3" s="451" t="s">
        <v>155</v>
      </c>
      <c r="BZ3" s="451"/>
      <c r="CA3" s="451"/>
      <c r="CB3" s="451"/>
      <c r="CC3" s="451"/>
      <c r="CD3" s="451"/>
      <c r="CE3" s="451"/>
      <c r="CF3" s="451"/>
      <c r="CG3" s="451"/>
      <c r="CH3" s="451"/>
      <c r="CI3" s="451"/>
      <c r="CJ3" s="451"/>
      <c r="CK3" s="451"/>
      <c r="CL3" s="451"/>
      <c r="CM3" s="451"/>
      <c r="CN3" s="451" t="s">
        <v>155</v>
      </c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 t="s">
        <v>155</v>
      </c>
      <c r="DD3" s="451"/>
      <c r="DE3" s="451"/>
      <c r="DF3" s="451"/>
      <c r="DG3" s="451"/>
      <c r="DH3" s="451"/>
      <c r="DI3" s="451"/>
      <c r="DJ3" s="451"/>
      <c r="DK3" s="451"/>
      <c r="DL3" s="132"/>
      <c r="DM3" s="451"/>
      <c r="DN3" s="451"/>
      <c r="DO3" s="451"/>
      <c r="DP3" s="451"/>
      <c r="DQ3" s="451"/>
      <c r="DR3" s="451" t="s">
        <v>155</v>
      </c>
      <c r="DS3" s="451"/>
      <c r="DT3" s="451"/>
      <c r="DU3" s="451"/>
      <c r="DV3" s="451"/>
      <c r="DW3" s="451"/>
      <c r="DX3" s="451"/>
      <c r="DY3" s="451"/>
      <c r="DZ3" s="451"/>
      <c r="EA3" s="451"/>
      <c r="EB3" s="451"/>
      <c r="EC3" s="451"/>
      <c r="ED3" s="451"/>
      <c r="EE3" s="451"/>
      <c r="EF3" s="451"/>
      <c r="EG3" s="451"/>
      <c r="EH3" s="451" t="s">
        <v>256</v>
      </c>
      <c r="EI3" s="451"/>
      <c r="EJ3" s="451"/>
      <c r="EK3" s="451"/>
      <c r="EL3" s="451"/>
      <c r="EM3" s="451"/>
      <c r="EN3" s="451"/>
      <c r="EO3" s="451"/>
      <c r="EP3" s="451"/>
      <c r="EQ3" s="451"/>
      <c r="ER3" s="451"/>
      <c r="ES3" s="451"/>
      <c r="ET3" s="451"/>
      <c r="EU3" s="451"/>
      <c r="EV3" s="451"/>
      <c r="EW3" s="451"/>
      <c r="EX3" s="451"/>
      <c r="EY3" s="451"/>
      <c r="EZ3" s="46"/>
    </row>
    <row r="4" spans="1:156" ht="12.75">
      <c r="A4" s="90"/>
      <c r="B4" s="90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126"/>
      <c r="AK4" s="392" t="s">
        <v>203</v>
      </c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  <c r="BI4" s="287"/>
      <c r="BJ4" s="392" t="s">
        <v>205</v>
      </c>
      <c r="BK4" s="392"/>
      <c r="BL4" s="392"/>
      <c r="BM4" s="392"/>
      <c r="BN4" s="392"/>
      <c r="BO4" s="392"/>
      <c r="BP4" s="392"/>
      <c r="BQ4" s="392"/>
      <c r="BR4" s="392"/>
      <c r="BS4" s="392"/>
      <c r="BT4" s="392"/>
      <c r="BU4" s="392"/>
      <c r="BV4" s="392"/>
      <c r="BW4" s="392"/>
      <c r="BX4" s="287"/>
      <c r="BY4" s="386" t="s">
        <v>205</v>
      </c>
      <c r="BZ4" s="386"/>
      <c r="CA4" s="386"/>
      <c r="CB4" s="386"/>
      <c r="CC4" s="386"/>
      <c r="CD4" s="386"/>
      <c r="CE4" s="386"/>
      <c r="CF4" s="386"/>
      <c r="CG4" s="386"/>
      <c r="CH4" s="386"/>
      <c r="CI4" s="386"/>
      <c r="CJ4" s="386"/>
      <c r="CK4" s="386"/>
      <c r="CL4" s="386"/>
      <c r="CM4" s="386"/>
      <c r="CN4" s="386"/>
      <c r="CO4" s="386"/>
      <c r="CP4" s="386"/>
      <c r="CQ4" s="386"/>
      <c r="CR4" s="386"/>
      <c r="CS4" s="386"/>
      <c r="CT4" s="386"/>
      <c r="CU4" s="386"/>
      <c r="CV4" s="386"/>
      <c r="CW4" s="386"/>
      <c r="CX4" s="386"/>
      <c r="CY4" s="386"/>
      <c r="CZ4" s="386"/>
      <c r="DA4" s="386"/>
      <c r="DB4" s="386"/>
      <c r="DC4" s="386"/>
      <c r="DD4" s="386"/>
      <c r="DE4" s="386"/>
      <c r="DF4" s="386"/>
      <c r="DG4" s="386"/>
      <c r="DH4" s="386"/>
      <c r="DI4" s="386"/>
      <c r="DJ4" s="386"/>
      <c r="DK4" s="386"/>
      <c r="DL4" s="126"/>
      <c r="DM4" s="386" t="s">
        <v>204</v>
      </c>
      <c r="DN4" s="386"/>
      <c r="DO4" s="386"/>
      <c r="DP4" s="386"/>
      <c r="DQ4" s="386"/>
      <c r="DR4" s="386"/>
      <c r="DS4" s="386"/>
      <c r="DT4" s="386"/>
      <c r="DU4" s="386"/>
      <c r="DV4" s="386"/>
      <c r="DW4" s="386"/>
      <c r="DX4" s="386"/>
      <c r="DY4" s="386"/>
      <c r="DZ4" s="386"/>
      <c r="EA4" s="386"/>
      <c r="EB4" s="386"/>
      <c r="EC4" s="386"/>
      <c r="ED4" s="386"/>
      <c r="EE4" s="386"/>
      <c r="EF4" s="386"/>
      <c r="EG4" s="386"/>
      <c r="EH4" s="386"/>
      <c r="EI4" s="386"/>
      <c r="EJ4" s="386"/>
      <c r="EK4" s="386"/>
      <c r="EL4" s="386"/>
      <c r="EM4" s="386"/>
      <c r="EN4" s="386"/>
      <c r="EO4" s="386"/>
      <c r="EP4" s="386"/>
      <c r="EQ4" s="386"/>
      <c r="ER4" s="386"/>
      <c r="ES4" s="386"/>
      <c r="ET4" s="386"/>
      <c r="EU4" s="386"/>
      <c r="EV4" s="386"/>
      <c r="EW4" s="386"/>
      <c r="EX4" s="386"/>
      <c r="EY4" s="386"/>
      <c r="EZ4" s="73"/>
    </row>
    <row r="5" spans="1:156" ht="12.75">
      <c r="A5" s="43"/>
      <c r="B5" s="43"/>
      <c r="C5" s="44"/>
      <c r="D5" s="44"/>
      <c r="E5" s="44"/>
      <c r="F5" s="44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44"/>
      <c r="AC5" s="44"/>
      <c r="AD5" s="44"/>
      <c r="AE5" s="44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4"/>
      <c r="BF5" s="44"/>
      <c r="BG5" s="44"/>
      <c r="BH5" s="44"/>
      <c r="BI5" s="44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72"/>
      <c r="EX5" s="46"/>
      <c r="EY5" s="46"/>
      <c r="EZ5" s="46"/>
    </row>
    <row r="6" spans="1:156" ht="12.75">
      <c r="A6" s="107" t="s">
        <v>206</v>
      </c>
      <c r="B6" s="385" t="s">
        <v>181</v>
      </c>
      <c r="C6" s="386"/>
      <c r="D6" s="386"/>
      <c r="E6" s="386"/>
      <c r="F6" s="387"/>
      <c r="G6" s="385" t="s">
        <v>182</v>
      </c>
      <c r="H6" s="386"/>
      <c r="I6" s="386"/>
      <c r="J6" s="386"/>
      <c r="K6" s="387"/>
      <c r="L6" s="385" t="s">
        <v>183</v>
      </c>
      <c r="M6" s="386"/>
      <c r="N6" s="386"/>
      <c r="O6" s="386"/>
      <c r="P6" s="387"/>
      <c r="Q6" s="385" t="s">
        <v>4</v>
      </c>
      <c r="R6" s="386"/>
      <c r="S6" s="386"/>
      <c r="T6" s="386"/>
      <c r="U6" s="387"/>
      <c r="V6" s="385" t="s">
        <v>230</v>
      </c>
      <c r="W6" s="386"/>
      <c r="X6" s="386"/>
      <c r="Y6" s="386"/>
      <c r="Z6" s="387"/>
      <c r="AA6" s="385" t="s">
        <v>231</v>
      </c>
      <c r="AB6" s="386"/>
      <c r="AC6" s="386"/>
      <c r="AD6" s="386"/>
      <c r="AE6" s="387"/>
      <c r="AF6" s="385" t="s">
        <v>184</v>
      </c>
      <c r="AG6" s="386"/>
      <c r="AH6" s="386"/>
      <c r="AI6" s="386"/>
      <c r="AJ6" s="387"/>
      <c r="AK6" s="385" t="s">
        <v>185</v>
      </c>
      <c r="AL6" s="386"/>
      <c r="AM6" s="386"/>
      <c r="AN6" s="386"/>
      <c r="AO6" s="387"/>
      <c r="AP6" s="385" t="s">
        <v>9</v>
      </c>
      <c r="AQ6" s="386"/>
      <c r="AR6" s="386"/>
      <c r="AS6" s="386"/>
      <c r="AT6" s="387"/>
      <c r="AU6" s="385" t="s">
        <v>186</v>
      </c>
      <c r="AV6" s="386"/>
      <c r="AW6" s="386"/>
      <c r="AX6" s="386"/>
      <c r="AY6" s="387"/>
      <c r="AZ6" s="385" t="s">
        <v>187</v>
      </c>
      <c r="BA6" s="386"/>
      <c r="BB6" s="386"/>
      <c r="BC6" s="386"/>
      <c r="BD6" s="387"/>
      <c r="BE6" s="385" t="s">
        <v>12</v>
      </c>
      <c r="BF6" s="386"/>
      <c r="BG6" s="386"/>
      <c r="BH6" s="386"/>
      <c r="BI6" s="387"/>
      <c r="BJ6" s="386" t="s">
        <v>188</v>
      </c>
      <c r="BK6" s="386"/>
      <c r="BL6" s="386"/>
      <c r="BM6" s="386"/>
      <c r="BN6" s="387"/>
      <c r="BO6" s="385" t="s">
        <v>189</v>
      </c>
      <c r="BP6" s="386"/>
      <c r="BQ6" s="386"/>
      <c r="BR6" s="386"/>
      <c r="BS6" s="387"/>
      <c r="BT6" s="385" t="s">
        <v>15</v>
      </c>
      <c r="BU6" s="386"/>
      <c r="BV6" s="386"/>
      <c r="BW6" s="386"/>
      <c r="BX6" s="387"/>
      <c r="BY6" s="385" t="s">
        <v>190</v>
      </c>
      <c r="BZ6" s="386"/>
      <c r="CA6" s="386"/>
      <c r="CB6" s="386"/>
      <c r="CC6" s="387"/>
      <c r="CD6" s="385" t="s">
        <v>191</v>
      </c>
      <c r="CE6" s="386"/>
      <c r="CF6" s="386"/>
      <c r="CG6" s="386"/>
      <c r="CH6" s="387"/>
      <c r="CI6" s="385" t="s">
        <v>18</v>
      </c>
      <c r="CJ6" s="386"/>
      <c r="CK6" s="386"/>
      <c r="CL6" s="386"/>
      <c r="CM6" s="387"/>
      <c r="CN6" s="385" t="s">
        <v>192</v>
      </c>
      <c r="CO6" s="386"/>
      <c r="CP6" s="386"/>
      <c r="CQ6" s="386"/>
      <c r="CR6" s="387"/>
      <c r="CS6" s="385" t="s">
        <v>20</v>
      </c>
      <c r="CT6" s="386"/>
      <c r="CU6" s="386"/>
      <c r="CV6" s="386"/>
      <c r="CW6" s="387"/>
      <c r="CX6" s="385" t="s">
        <v>193</v>
      </c>
      <c r="CY6" s="386"/>
      <c r="CZ6" s="386"/>
      <c r="DA6" s="386"/>
      <c r="DB6" s="387"/>
      <c r="DC6" s="385" t="s">
        <v>194</v>
      </c>
      <c r="DD6" s="386"/>
      <c r="DE6" s="386"/>
      <c r="DF6" s="386"/>
      <c r="DG6" s="387"/>
      <c r="DH6" s="385" t="s">
        <v>195</v>
      </c>
      <c r="DI6" s="386"/>
      <c r="DJ6" s="386"/>
      <c r="DK6" s="386"/>
      <c r="DL6" s="387"/>
      <c r="DM6" s="385" t="s">
        <v>196</v>
      </c>
      <c r="DN6" s="386"/>
      <c r="DO6" s="386"/>
      <c r="DP6" s="386"/>
      <c r="DQ6" s="387"/>
      <c r="DR6" s="385" t="s">
        <v>197</v>
      </c>
      <c r="DS6" s="386"/>
      <c r="DT6" s="386"/>
      <c r="DU6" s="386"/>
      <c r="DV6" s="387"/>
      <c r="DW6" s="385" t="s">
        <v>26</v>
      </c>
      <c r="DX6" s="386"/>
      <c r="DY6" s="386"/>
      <c r="DZ6" s="386"/>
      <c r="EA6" s="387"/>
      <c r="EB6" s="385" t="s">
        <v>198</v>
      </c>
      <c r="EC6" s="386"/>
      <c r="ED6" s="386"/>
      <c r="EE6" s="386"/>
      <c r="EF6" s="387"/>
      <c r="EG6" s="385" t="s">
        <v>199</v>
      </c>
      <c r="EH6" s="386"/>
      <c r="EI6" s="386"/>
      <c r="EJ6" s="386"/>
      <c r="EK6" s="387"/>
      <c r="EL6" s="385" t="s">
        <v>200</v>
      </c>
      <c r="EM6" s="386"/>
      <c r="EN6" s="386"/>
      <c r="EO6" s="386"/>
      <c r="EP6" s="387"/>
      <c r="EQ6" s="385" t="s">
        <v>201</v>
      </c>
      <c r="ER6" s="386"/>
      <c r="ES6" s="386"/>
      <c r="ET6" s="386"/>
      <c r="EU6" s="387"/>
      <c r="EV6" s="385" t="s">
        <v>12</v>
      </c>
      <c r="EW6" s="386"/>
      <c r="EX6" s="386"/>
      <c r="EY6" s="386"/>
      <c r="EZ6" s="387"/>
    </row>
    <row r="7" spans="1:156" ht="12.75">
      <c r="A7" s="102"/>
      <c r="B7" s="339">
        <v>2009</v>
      </c>
      <c r="C7" s="43">
        <v>2010</v>
      </c>
      <c r="D7" s="43">
        <v>2011</v>
      </c>
      <c r="E7" s="43">
        <v>2012</v>
      </c>
      <c r="F7" s="365">
        <v>2013</v>
      </c>
      <c r="G7" s="339">
        <v>2009</v>
      </c>
      <c r="H7" s="43">
        <v>2010</v>
      </c>
      <c r="I7" s="43">
        <v>2011</v>
      </c>
      <c r="J7" s="43">
        <v>2012</v>
      </c>
      <c r="K7" s="365">
        <v>2013</v>
      </c>
      <c r="L7" s="339">
        <v>2009</v>
      </c>
      <c r="M7" s="43">
        <v>2010</v>
      </c>
      <c r="N7" s="43">
        <v>2011</v>
      </c>
      <c r="O7" s="43">
        <v>2012</v>
      </c>
      <c r="P7" s="365">
        <v>2013</v>
      </c>
      <c r="Q7" s="339">
        <v>2009</v>
      </c>
      <c r="R7" s="43">
        <v>2010</v>
      </c>
      <c r="S7" s="43">
        <v>2011</v>
      </c>
      <c r="T7" s="43">
        <v>2012</v>
      </c>
      <c r="U7" s="365">
        <v>2013</v>
      </c>
      <c r="V7" s="339">
        <v>2009</v>
      </c>
      <c r="W7" s="43">
        <v>2010</v>
      </c>
      <c r="X7" s="43">
        <v>2011</v>
      </c>
      <c r="Y7" s="43">
        <v>2012</v>
      </c>
      <c r="Z7" s="365">
        <v>2013</v>
      </c>
      <c r="AA7" s="339">
        <v>2009</v>
      </c>
      <c r="AB7" s="43">
        <v>2010</v>
      </c>
      <c r="AC7" s="43">
        <v>2011</v>
      </c>
      <c r="AD7" s="43">
        <v>2012</v>
      </c>
      <c r="AE7" s="365">
        <v>2013</v>
      </c>
      <c r="AF7" s="339">
        <v>2009</v>
      </c>
      <c r="AG7" s="43">
        <v>2010</v>
      </c>
      <c r="AH7" s="43">
        <v>2011</v>
      </c>
      <c r="AI7" s="43">
        <v>2012</v>
      </c>
      <c r="AJ7" s="365">
        <v>2013</v>
      </c>
      <c r="AK7" s="339">
        <v>2009</v>
      </c>
      <c r="AL7" s="43">
        <v>2010</v>
      </c>
      <c r="AM7" s="43">
        <v>2011</v>
      </c>
      <c r="AN7" s="43">
        <v>2012</v>
      </c>
      <c r="AO7" s="365">
        <v>2013</v>
      </c>
      <c r="AP7" s="339">
        <v>2009</v>
      </c>
      <c r="AQ7" s="43">
        <v>2010</v>
      </c>
      <c r="AR7" s="43">
        <v>2011</v>
      </c>
      <c r="AS7" s="43">
        <v>2012</v>
      </c>
      <c r="AT7" s="365">
        <v>2013</v>
      </c>
      <c r="AU7" s="339">
        <v>2009</v>
      </c>
      <c r="AV7" s="43">
        <v>2010</v>
      </c>
      <c r="AW7" s="43">
        <v>2011</v>
      </c>
      <c r="AX7" s="43">
        <v>2012</v>
      </c>
      <c r="AY7" s="365">
        <v>2013</v>
      </c>
      <c r="AZ7" s="339">
        <v>2009</v>
      </c>
      <c r="BA7" s="43">
        <v>2010</v>
      </c>
      <c r="BB7" s="43">
        <v>2011</v>
      </c>
      <c r="BC7" s="43">
        <v>2012</v>
      </c>
      <c r="BD7" s="365">
        <v>2013</v>
      </c>
      <c r="BE7" s="339">
        <v>2009</v>
      </c>
      <c r="BF7" s="43">
        <v>2010</v>
      </c>
      <c r="BG7" s="43">
        <v>2011</v>
      </c>
      <c r="BH7" s="43">
        <v>2012</v>
      </c>
      <c r="BI7" s="365">
        <v>2013</v>
      </c>
      <c r="BJ7" s="43">
        <v>2009</v>
      </c>
      <c r="BK7" s="43">
        <v>2010</v>
      </c>
      <c r="BL7" s="43">
        <v>2011</v>
      </c>
      <c r="BM7" s="43">
        <v>2012</v>
      </c>
      <c r="BN7" s="365">
        <v>2013</v>
      </c>
      <c r="BO7" s="339">
        <v>2009</v>
      </c>
      <c r="BP7" s="43">
        <v>2010</v>
      </c>
      <c r="BQ7" s="43">
        <v>2011</v>
      </c>
      <c r="BR7" s="43">
        <v>2012</v>
      </c>
      <c r="BS7" s="365">
        <v>2013</v>
      </c>
      <c r="BT7" s="339">
        <v>2009</v>
      </c>
      <c r="BU7" s="43">
        <v>2010</v>
      </c>
      <c r="BV7" s="43">
        <v>2011</v>
      </c>
      <c r="BW7" s="43">
        <v>2012</v>
      </c>
      <c r="BX7" s="365">
        <v>2013</v>
      </c>
      <c r="BY7" s="339">
        <v>2009</v>
      </c>
      <c r="BZ7" s="43">
        <v>2010</v>
      </c>
      <c r="CA7" s="43">
        <v>2011</v>
      </c>
      <c r="CB7" s="43">
        <v>2012</v>
      </c>
      <c r="CC7" s="365">
        <v>2013</v>
      </c>
      <c r="CD7" s="339">
        <v>2009</v>
      </c>
      <c r="CE7" s="43">
        <v>2010</v>
      </c>
      <c r="CF7" s="43">
        <v>2011</v>
      </c>
      <c r="CG7" s="43">
        <v>2012</v>
      </c>
      <c r="CH7" s="365">
        <v>2013</v>
      </c>
      <c r="CI7" s="339">
        <v>2009</v>
      </c>
      <c r="CJ7" s="43">
        <v>2010</v>
      </c>
      <c r="CK7" s="43">
        <v>2011</v>
      </c>
      <c r="CL7" s="43">
        <v>2012</v>
      </c>
      <c r="CM7" s="365">
        <v>2013</v>
      </c>
      <c r="CN7" s="339">
        <v>2009</v>
      </c>
      <c r="CO7" s="43">
        <v>2010</v>
      </c>
      <c r="CP7" s="43">
        <v>2011</v>
      </c>
      <c r="CQ7" s="43">
        <v>2012</v>
      </c>
      <c r="CR7" s="365">
        <v>2013</v>
      </c>
      <c r="CS7" s="339">
        <v>2009</v>
      </c>
      <c r="CT7" s="43">
        <v>2010</v>
      </c>
      <c r="CU7" s="43">
        <v>2011</v>
      </c>
      <c r="CV7" s="43">
        <v>2012</v>
      </c>
      <c r="CW7" s="365">
        <v>2013</v>
      </c>
      <c r="CX7" s="339">
        <v>2009</v>
      </c>
      <c r="CY7" s="43">
        <v>2010</v>
      </c>
      <c r="CZ7" s="43">
        <v>2011</v>
      </c>
      <c r="DA7" s="43">
        <v>2012</v>
      </c>
      <c r="DB7" s="365">
        <v>2013</v>
      </c>
      <c r="DC7" s="339">
        <v>2009</v>
      </c>
      <c r="DD7" s="43">
        <v>2010</v>
      </c>
      <c r="DE7" s="43">
        <v>2011</v>
      </c>
      <c r="DF7" s="43">
        <v>2012</v>
      </c>
      <c r="DG7" s="365">
        <v>2013</v>
      </c>
      <c r="DH7" s="339">
        <v>2009</v>
      </c>
      <c r="DI7" s="43">
        <v>2010</v>
      </c>
      <c r="DJ7" s="43">
        <v>2011</v>
      </c>
      <c r="DK7" s="43">
        <v>2012</v>
      </c>
      <c r="DL7" s="365">
        <v>2013</v>
      </c>
      <c r="DM7" s="339">
        <v>2009</v>
      </c>
      <c r="DN7" s="43">
        <v>2010</v>
      </c>
      <c r="DO7" s="43">
        <v>2011</v>
      </c>
      <c r="DP7" s="43">
        <v>2012</v>
      </c>
      <c r="DQ7" s="365">
        <v>2013</v>
      </c>
      <c r="DR7" s="339">
        <v>2009</v>
      </c>
      <c r="DS7" s="43">
        <v>2010</v>
      </c>
      <c r="DT7" s="43">
        <v>2011</v>
      </c>
      <c r="DU7" s="43">
        <v>2012</v>
      </c>
      <c r="DV7" s="365">
        <v>2013</v>
      </c>
      <c r="DW7" s="339">
        <v>2009</v>
      </c>
      <c r="DX7" s="43">
        <v>2010</v>
      </c>
      <c r="DY7" s="43">
        <v>2011</v>
      </c>
      <c r="DZ7" s="43">
        <v>2012</v>
      </c>
      <c r="EA7" s="365">
        <v>2013</v>
      </c>
      <c r="EB7" s="339">
        <v>2009</v>
      </c>
      <c r="EC7" s="43">
        <v>2010</v>
      </c>
      <c r="ED7" s="43">
        <v>2011</v>
      </c>
      <c r="EE7" s="43">
        <v>2012</v>
      </c>
      <c r="EF7" s="365">
        <v>2013</v>
      </c>
      <c r="EG7" s="339">
        <v>2009</v>
      </c>
      <c r="EH7" s="43">
        <v>2010</v>
      </c>
      <c r="EI7" s="43">
        <v>2011</v>
      </c>
      <c r="EJ7" s="43">
        <v>2012</v>
      </c>
      <c r="EK7" s="365">
        <v>2013</v>
      </c>
      <c r="EL7" s="339">
        <v>2009</v>
      </c>
      <c r="EM7" s="43">
        <v>2010</v>
      </c>
      <c r="EN7" s="43">
        <v>2011</v>
      </c>
      <c r="EO7" s="43">
        <v>2012</v>
      </c>
      <c r="EP7" s="365">
        <v>2013</v>
      </c>
      <c r="EQ7" s="339">
        <v>2009</v>
      </c>
      <c r="ER7" s="43">
        <v>2010</v>
      </c>
      <c r="ES7" s="43">
        <v>2011</v>
      </c>
      <c r="ET7" s="43">
        <v>2012</v>
      </c>
      <c r="EU7" s="365">
        <v>2013</v>
      </c>
      <c r="EV7" s="339">
        <v>2009</v>
      </c>
      <c r="EW7" s="43">
        <v>2010</v>
      </c>
      <c r="EX7" s="122">
        <v>2011</v>
      </c>
      <c r="EY7" s="43">
        <v>2012</v>
      </c>
      <c r="EZ7" s="365">
        <v>2013</v>
      </c>
    </row>
    <row r="8" spans="1:156" ht="12.75">
      <c r="A8" s="107" t="s">
        <v>62</v>
      </c>
      <c r="B8" s="358">
        <v>2</v>
      </c>
      <c r="C8" s="74">
        <v>3</v>
      </c>
      <c r="D8" s="74">
        <v>4</v>
      </c>
      <c r="E8" s="74">
        <v>5</v>
      </c>
      <c r="F8" s="366">
        <v>6</v>
      </c>
      <c r="G8" s="358">
        <v>7</v>
      </c>
      <c r="H8" s="74">
        <v>8</v>
      </c>
      <c r="I8" s="74">
        <v>9</v>
      </c>
      <c r="J8" s="74">
        <v>10</v>
      </c>
      <c r="K8" s="366">
        <v>11</v>
      </c>
      <c r="L8" s="358">
        <v>12</v>
      </c>
      <c r="M8" s="74">
        <v>13</v>
      </c>
      <c r="N8" s="74">
        <v>14</v>
      </c>
      <c r="O8" s="74">
        <v>15</v>
      </c>
      <c r="P8" s="366">
        <v>16</v>
      </c>
      <c r="Q8" s="358">
        <v>17</v>
      </c>
      <c r="R8" s="74">
        <v>18</v>
      </c>
      <c r="S8" s="74">
        <v>19</v>
      </c>
      <c r="T8" s="74">
        <v>20</v>
      </c>
      <c r="U8" s="366">
        <v>21</v>
      </c>
      <c r="V8" s="358">
        <v>22</v>
      </c>
      <c r="W8" s="74">
        <v>23</v>
      </c>
      <c r="X8" s="74">
        <v>24</v>
      </c>
      <c r="Y8" s="74">
        <v>25</v>
      </c>
      <c r="Z8" s="366">
        <v>26</v>
      </c>
      <c r="AA8" s="358">
        <v>27</v>
      </c>
      <c r="AB8" s="74">
        <v>28</v>
      </c>
      <c r="AC8" s="74">
        <v>29</v>
      </c>
      <c r="AD8" s="74">
        <v>30</v>
      </c>
      <c r="AE8" s="366">
        <v>31</v>
      </c>
      <c r="AF8" s="358">
        <v>32</v>
      </c>
      <c r="AG8" s="74">
        <v>33</v>
      </c>
      <c r="AH8" s="74">
        <v>34</v>
      </c>
      <c r="AI8" s="74">
        <v>35</v>
      </c>
      <c r="AJ8" s="366">
        <v>36</v>
      </c>
      <c r="AK8" s="358">
        <v>37</v>
      </c>
      <c r="AL8" s="74">
        <v>38</v>
      </c>
      <c r="AM8" s="74">
        <v>39</v>
      </c>
      <c r="AN8" s="74">
        <v>40</v>
      </c>
      <c r="AO8" s="366">
        <v>41</v>
      </c>
      <c r="AP8" s="358">
        <v>42</v>
      </c>
      <c r="AQ8" s="74">
        <v>43</v>
      </c>
      <c r="AR8" s="74">
        <v>44</v>
      </c>
      <c r="AS8" s="74">
        <v>45</v>
      </c>
      <c r="AT8" s="366">
        <v>46</v>
      </c>
      <c r="AU8" s="358">
        <v>47</v>
      </c>
      <c r="AV8" s="74">
        <v>48</v>
      </c>
      <c r="AW8" s="74">
        <v>49</v>
      </c>
      <c r="AX8" s="74">
        <v>50</v>
      </c>
      <c r="AY8" s="366">
        <v>51</v>
      </c>
      <c r="AZ8" s="358">
        <v>52</v>
      </c>
      <c r="BA8" s="74">
        <v>53</v>
      </c>
      <c r="BB8" s="74">
        <v>54</v>
      </c>
      <c r="BC8" s="74">
        <v>55</v>
      </c>
      <c r="BD8" s="366">
        <v>56</v>
      </c>
      <c r="BE8" s="358">
        <v>57</v>
      </c>
      <c r="BF8" s="74">
        <v>58</v>
      </c>
      <c r="BG8" s="74">
        <v>59</v>
      </c>
      <c r="BH8" s="74">
        <v>60</v>
      </c>
      <c r="BI8" s="366">
        <v>61</v>
      </c>
      <c r="BJ8" s="74">
        <v>62</v>
      </c>
      <c r="BK8" s="74">
        <v>63</v>
      </c>
      <c r="BL8" s="74">
        <v>64</v>
      </c>
      <c r="BM8" s="74">
        <v>65</v>
      </c>
      <c r="BN8" s="366">
        <v>66</v>
      </c>
      <c r="BO8" s="358">
        <v>67</v>
      </c>
      <c r="BP8" s="74">
        <v>68</v>
      </c>
      <c r="BQ8" s="74">
        <v>69</v>
      </c>
      <c r="BR8" s="74">
        <v>70</v>
      </c>
      <c r="BS8" s="366">
        <v>71</v>
      </c>
      <c r="BT8" s="358">
        <v>72</v>
      </c>
      <c r="BU8" s="74">
        <v>73</v>
      </c>
      <c r="BV8" s="74">
        <v>74</v>
      </c>
      <c r="BW8" s="74">
        <v>75</v>
      </c>
      <c r="BX8" s="366">
        <v>76</v>
      </c>
      <c r="BY8" s="358">
        <v>77</v>
      </c>
      <c r="BZ8" s="74">
        <v>78</v>
      </c>
      <c r="CA8" s="74">
        <v>79</v>
      </c>
      <c r="CB8" s="74">
        <v>80</v>
      </c>
      <c r="CC8" s="366">
        <v>81</v>
      </c>
      <c r="CD8" s="358">
        <v>82</v>
      </c>
      <c r="CE8" s="74">
        <v>83</v>
      </c>
      <c r="CF8" s="74">
        <v>84</v>
      </c>
      <c r="CG8" s="74">
        <v>85</v>
      </c>
      <c r="CH8" s="366">
        <v>86</v>
      </c>
      <c r="CI8" s="358">
        <v>87</v>
      </c>
      <c r="CJ8" s="74">
        <v>88</v>
      </c>
      <c r="CK8" s="74">
        <v>89</v>
      </c>
      <c r="CL8" s="74">
        <v>90</v>
      </c>
      <c r="CM8" s="366">
        <v>91</v>
      </c>
      <c r="CN8" s="358">
        <v>92</v>
      </c>
      <c r="CO8" s="74">
        <v>93</v>
      </c>
      <c r="CP8" s="74">
        <v>94</v>
      </c>
      <c r="CQ8" s="74">
        <v>95</v>
      </c>
      <c r="CR8" s="366">
        <v>96</v>
      </c>
      <c r="CS8" s="358">
        <v>97</v>
      </c>
      <c r="CT8" s="74">
        <v>98</v>
      </c>
      <c r="CU8" s="74">
        <v>99</v>
      </c>
      <c r="CV8" s="74">
        <v>100</v>
      </c>
      <c r="CW8" s="366">
        <v>101</v>
      </c>
      <c r="CX8" s="358">
        <v>102</v>
      </c>
      <c r="CY8" s="74">
        <v>103</v>
      </c>
      <c r="CZ8" s="74">
        <v>104</v>
      </c>
      <c r="DA8" s="74">
        <v>105</v>
      </c>
      <c r="DB8" s="366">
        <v>106</v>
      </c>
      <c r="DC8" s="358">
        <v>107</v>
      </c>
      <c r="DD8" s="74">
        <v>108</v>
      </c>
      <c r="DE8" s="74">
        <v>109</v>
      </c>
      <c r="DF8" s="74">
        <v>110</v>
      </c>
      <c r="DG8" s="366">
        <v>111</v>
      </c>
      <c r="DH8" s="358">
        <v>112</v>
      </c>
      <c r="DI8" s="74">
        <v>113</v>
      </c>
      <c r="DJ8" s="74">
        <v>114</v>
      </c>
      <c r="DK8" s="74">
        <v>115</v>
      </c>
      <c r="DL8" s="366">
        <v>116</v>
      </c>
      <c r="DM8" s="358">
        <v>117</v>
      </c>
      <c r="DN8" s="74">
        <v>118</v>
      </c>
      <c r="DO8" s="74">
        <v>119</v>
      </c>
      <c r="DP8" s="74">
        <v>120</v>
      </c>
      <c r="DQ8" s="366">
        <v>121</v>
      </c>
      <c r="DR8" s="358">
        <v>122</v>
      </c>
      <c r="DS8" s="74">
        <v>123</v>
      </c>
      <c r="DT8" s="74">
        <v>124</v>
      </c>
      <c r="DU8" s="74">
        <v>125</v>
      </c>
      <c r="DV8" s="366">
        <v>126</v>
      </c>
      <c r="DW8" s="358">
        <v>127</v>
      </c>
      <c r="DX8" s="74">
        <v>128</v>
      </c>
      <c r="DY8" s="74">
        <v>129</v>
      </c>
      <c r="DZ8" s="74">
        <v>130</v>
      </c>
      <c r="EA8" s="366">
        <v>131</v>
      </c>
      <c r="EB8" s="358">
        <v>132</v>
      </c>
      <c r="EC8" s="74">
        <v>133</v>
      </c>
      <c r="ED8" s="74">
        <v>134</v>
      </c>
      <c r="EE8" s="74">
        <v>135</v>
      </c>
      <c r="EF8" s="366">
        <v>136</v>
      </c>
      <c r="EG8" s="358">
        <v>137</v>
      </c>
      <c r="EH8" s="74">
        <v>138</v>
      </c>
      <c r="EI8" s="74">
        <v>139</v>
      </c>
      <c r="EJ8" s="74">
        <v>140</v>
      </c>
      <c r="EK8" s="366">
        <v>141</v>
      </c>
      <c r="EL8" s="358">
        <v>142</v>
      </c>
      <c r="EM8" s="74">
        <v>143</v>
      </c>
      <c r="EN8" s="74">
        <v>144</v>
      </c>
      <c r="EO8" s="74">
        <v>145</v>
      </c>
      <c r="EP8" s="366">
        <v>146</v>
      </c>
      <c r="EQ8" s="358">
        <v>147</v>
      </c>
      <c r="ER8" s="74">
        <v>148</v>
      </c>
      <c r="ES8" s="74">
        <v>149</v>
      </c>
      <c r="ET8" s="74">
        <v>150</v>
      </c>
      <c r="EU8" s="366">
        <v>151</v>
      </c>
      <c r="EV8" s="358">
        <v>152</v>
      </c>
      <c r="EW8" s="74">
        <v>153</v>
      </c>
      <c r="EX8" s="74">
        <v>154</v>
      </c>
      <c r="EY8" s="74">
        <v>155</v>
      </c>
      <c r="EZ8" s="366">
        <v>156</v>
      </c>
    </row>
    <row r="9" spans="1:156" ht="12.75">
      <c r="A9" s="47" t="s">
        <v>94</v>
      </c>
      <c r="B9" s="368"/>
      <c r="C9" s="78"/>
      <c r="D9" s="78"/>
      <c r="E9" s="78"/>
      <c r="F9" s="369"/>
      <c r="G9" s="105"/>
      <c r="H9" s="61"/>
      <c r="I9" s="61"/>
      <c r="J9" s="61"/>
      <c r="K9" s="345"/>
      <c r="L9" s="105"/>
      <c r="M9" s="61"/>
      <c r="N9" s="61"/>
      <c r="O9" s="61"/>
      <c r="P9" s="345"/>
      <c r="Q9" s="105"/>
      <c r="R9" s="61"/>
      <c r="S9" s="61"/>
      <c r="T9" s="61"/>
      <c r="U9" s="345"/>
      <c r="V9" s="105"/>
      <c r="W9" s="61"/>
      <c r="X9" s="61"/>
      <c r="Y9" s="61"/>
      <c r="Z9" s="345"/>
      <c r="AA9" s="105"/>
      <c r="AB9" s="61"/>
      <c r="AC9" s="61"/>
      <c r="AD9" s="61"/>
      <c r="AE9" s="345"/>
      <c r="AF9" s="105"/>
      <c r="AG9" s="61"/>
      <c r="AH9" s="61"/>
      <c r="AI9" s="61"/>
      <c r="AJ9" s="345"/>
      <c r="AK9" s="105"/>
      <c r="AL9" s="61"/>
      <c r="AM9" s="61"/>
      <c r="AN9" s="61"/>
      <c r="AO9" s="345"/>
      <c r="AP9" s="368"/>
      <c r="AQ9" s="78"/>
      <c r="AR9" s="78"/>
      <c r="AS9" s="78"/>
      <c r="AT9" s="369"/>
      <c r="AU9" s="105"/>
      <c r="AV9" s="61"/>
      <c r="AW9" s="61"/>
      <c r="AX9" s="61"/>
      <c r="AY9" s="345"/>
      <c r="AZ9" s="105"/>
      <c r="BA9" s="61"/>
      <c r="BB9" s="61"/>
      <c r="BC9" s="61"/>
      <c r="BD9" s="345"/>
      <c r="BE9" s="355"/>
      <c r="BF9" s="65"/>
      <c r="BG9" s="65"/>
      <c r="BH9" s="65"/>
      <c r="BI9" s="64"/>
      <c r="BJ9" s="78"/>
      <c r="BK9" s="78"/>
      <c r="BL9" s="78"/>
      <c r="BM9" s="78"/>
      <c r="BN9" s="369"/>
      <c r="BO9" s="352"/>
      <c r="BP9" s="60"/>
      <c r="BQ9" s="60"/>
      <c r="BR9" s="60"/>
      <c r="BS9" s="342"/>
      <c r="BT9" s="352"/>
      <c r="BU9" s="60"/>
      <c r="BV9" s="60"/>
      <c r="BW9" s="60"/>
      <c r="BX9" s="342"/>
      <c r="BY9" s="352"/>
      <c r="BZ9" s="60"/>
      <c r="CA9" s="60"/>
      <c r="CB9" s="60"/>
      <c r="CC9" s="342"/>
      <c r="CD9" s="352"/>
      <c r="CE9" s="60"/>
      <c r="CF9" s="60"/>
      <c r="CG9" s="60"/>
      <c r="CH9" s="342"/>
      <c r="CI9" s="352"/>
      <c r="CJ9" s="60"/>
      <c r="CK9" s="60"/>
      <c r="CL9" s="60"/>
      <c r="CM9" s="342"/>
      <c r="CN9" s="352"/>
      <c r="CO9" s="60"/>
      <c r="CP9" s="60"/>
      <c r="CQ9" s="60"/>
      <c r="CR9" s="342"/>
      <c r="CS9" s="352"/>
      <c r="CT9" s="60"/>
      <c r="CU9" s="60"/>
      <c r="CV9" s="60"/>
      <c r="CW9" s="342"/>
      <c r="CX9" s="352"/>
      <c r="CY9" s="60"/>
      <c r="CZ9" s="60"/>
      <c r="DA9" s="60"/>
      <c r="DB9" s="342"/>
      <c r="DC9" s="352"/>
      <c r="DD9" s="60"/>
      <c r="DE9" s="60"/>
      <c r="DF9" s="60"/>
      <c r="DG9" s="342"/>
      <c r="DH9" s="352"/>
      <c r="DI9" s="60"/>
      <c r="DJ9" s="60"/>
      <c r="DK9" s="60"/>
      <c r="DL9" s="342"/>
      <c r="DM9" s="352"/>
      <c r="DN9" s="60"/>
      <c r="DO9" s="60"/>
      <c r="DP9" s="60"/>
      <c r="DQ9" s="342"/>
      <c r="DR9" s="352"/>
      <c r="DS9" s="60"/>
      <c r="DT9" s="60"/>
      <c r="DU9" s="60"/>
      <c r="DV9" s="342"/>
      <c r="DW9" s="352"/>
      <c r="DX9" s="60"/>
      <c r="DY9" s="60"/>
      <c r="DZ9" s="60"/>
      <c r="EA9" s="342"/>
      <c r="EB9" s="352"/>
      <c r="EC9" s="60"/>
      <c r="ED9" s="60"/>
      <c r="EE9" s="60"/>
      <c r="EF9" s="342"/>
      <c r="EG9" s="352"/>
      <c r="EH9" s="60"/>
      <c r="EI9" s="60"/>
      <c r="EJ9" s="60"/>
      <c r="EK9" s="342"/>
      <c r="EL9" s="352"/>
      <c r="EM9" s="60"/>
      <c r="EN9" s="60"/>
      <c r="EO9" s="60"/>
      <c r="EP9" s="342"/>
      <c r="EQ9" s="352"/>
      <c r="ER9" s="60"/>
      <c r="ES9" s="60"/>
      <c r="ET9" s="60"/>
      <c r="EU9" s="342"/>
      <c r="EV9" s="367"/>
      <c r="EW9" s="60"/>
      <c r="EX9" s="60"/>
      <c r="EY9" s="60"/>
      <c r="EZ9" s="342"/>
    </row>
    <row r="10" spans="1:156" ht="12.75">
      <c r="A10" s="75" t="s">
        <v>121</v>
      </c>
      <c r="B10" s="370" t="s">
        <v>157</v>
      </c>
      <c r="C10" s="67">
        <v>0</v>
      </c>
      <c r="D10" s="67">
        <v>0</v>
      </c>
      <c r="E10" s="67">
        <v>0</v>
      </c>
      <c r="F10" s="344">
        <v>0</v>
      </c>
      <c r="G10" s="343">
        <v>5</v>
      </c>
      <c r="H10" s="67">
        <v>1</v>
      </c>
      <c r="I10" s="67">
        <v>0</v>
      </c>
      <c r="J10" s="67">
        <v>0</v>
      </c>
      <c r="K10" s="344">
        <v>0</v>
      </c>
      <c r="L10" s="343">
        <v>10</v>
      </c>
      <c r="M10" s="67">
        <v>6</v>
      </c>
      <c r="N10" s="67">
        <v>0</v>
      </c>
      <c r="O10" s="67">
        <v>2</v>
      </c>
      <c r="P10" s="344">
        <v>6</v>
      </c>
      <c r="Q10" s="343" t="s">
        <v>157</v>
      </c>
      <c r="R10" s="67">
        <v>0</v>
      </c>
      <c r="S10" s="67">
        <v>0</v>
      </c>
      <c r="T10" s="67">
        <v>0</v>
      </c>
      <c r="U10" s="344">
        <v>0</v>
      </c>
      <c r="V10" s="343">
        <v>22</v>
      </c>
      <c r="W10" s="67">
        <v>0</v>
      </c>
      <c r="X10" s="67">
        <v>6</v>
      </c>
      <c r="Y10" s="67">
        <v>2</v>
      </c>
      <c r="Z10" s="344">
        <v>13</v>
      </c>
      <c r="AA10" s="343">
        <v>11</v>
      </c>
      <c r="AB10" s="67">
        <v>0</v>
      </c>
      <c r="AC10" s="67">
        <v>3</v>
      </c>
      <c r="AD10" s="67">
        <v>0</v>
      </c>
      <c r="AE10" s="344">
        <v>0</v>
      </c>
      <c r="AF10" s="343">
        <v>3</v>
      </c>
      <c r="AG10" s="67">
        <v>0</v>
      </c>
      <c r="AH10" s="67">
        <v>0</v>
      </c>
      <c r="AI10" s="67">
        <v>0</v>
      </c>
      <c r="AJ10" s="344">
        <v>0</v>
      </c>
      <c r="AK10" s="343">
        <v>8</v>
      </c>
      <c r="AL10" s="67">
        <v>5</v>
      </c>
      <c r="AM10" s="67">
        <v>0</v>
      </c>
      <c r="AN10" s="67">
        <v>8</v>
      </c>
      <c r="AO10" s="344">
        <v>11</v>
      </c>
      <c r="AP10" s="343" t="s">
        <v>157</v>
      </c>
      <c r="AQ10" s="67">
        <v>0</v>
      </c>
      <c r="AR10" s="67">
        <v>0</v>
      </c>
      <c r="AS10" s="67">
        <v>0</v>
      </c>
      <c r="AT10" s="344">
        <v>0</v>
      </c>
      <c r="AU10" s="343" t="s">
        <v>157</v>
      </c>
      <c r="AV10" s="67">
        <v>0</v>
      </c>
      <c r="AW10" s="67">
        <v>0</v>
      </c>
      <c r="AX10" s="67">
        <v>0</v>
      </c>
      <c r="AY10" s="344">
        <v>0</v>
      </c>
      <c r="AZ10" s="343">
        <v>56</v>
      </c>
      <c r="BA10" s="67">
        <v>3</v>
      </c>
      <c r="BB10" s="67">
        <v>6</v>
      </c>
      <c r="BC10" s="67">
        <v>3</v>
      </c>
      <c r="BD10" s="344">
        <v>4</v>
      </c>
      <c r="BE10" s="343">
        <v>115</v>
      </c>
      <c r="BF10" s="67">
        <f aca="true" t="shared" si="0" ref="BF10:BI41">SUM(C10,H10,M10,R10,W10,AB10,AG10,AL10,AQ10,AV10,BA10)</f>
        <v>15</v>
      </c>
      <c r="BG10" s="67">
        <f t="shared" si="0"/>
        <v>15</v>
      </c>
      <c r="BH10" s="67">
        <f t="shared" si="0"/>
        <v>15</v>
      </c>
      <c r="BI10" s="344">
        <f t="shared" si="0"/>
        <v>34</v>
      </c>
      <c r="BJ10" s="67" t="s">
        <v>157</v>
      </c>
      <c r="BK10" s="67">
        <v>0</v>
      </c>
      <c r="BL10" s="67">
        <v>0</v>
      </c>
      <c r="BM10" s="67">
        <v>0</v>
      </c>
      <c r="BN10" s="344">
        <v>0</v>
      </c>
      <c r="BO10" s="343">
        <v>7</v>
      </c>
      <c r="BP10" s="67">
        <v>10</v>
      </c>
      <c r="BQ10" s="67">
        <v>6</v>
      </c>
      <c r="BR10" s="67">
        <v>6</v>
      </c>
      <c r="BS10" s="344">
        <v>12</v>
      </c>
      <c r="BT10" s="343">
        <v>10</v>
      </c>
      <c r="BU10" s="67">
        <v>2</v>
      </c>
      <c r="BV10" s="67">
        <v>38</v>
      </c>
      <c r="BW10" s="67">
        <v>11</v>
      </c>
      <c r="BX10" s="344">
        <v>18</v>
      </c>
      <c r="BY10" s="343" t="s">
        <v>157</v>
      </c>
      <c r="BZ10" s="67">
        <v>7</v>
      </c>
      <c r="CA10" s="67">
        <v>32</v>
      </c>
      <c r="CB10" s="67">
        <v>4</v>
      </c>
      <c r="CC10" s="344">
        <v>4</v>
      </c>
      <c r="CD10" s="343">
        <v>2</v>
      </c>
      <c r="CE10" s="67">
        <v>0</v>
      </c>
      <c r="CF10" s="67">
        <v>3</v>
      </c>
      <c r="CG10" s="67">
        <v>6</v>
      </c>
      <c r="CH10" s="344">
        <v>5</v>
      </c>
      <c r="CI10" s="343">
        <v>4</v>
      </c>
      <c r="CJ10" s="67">
        <v>4</v>
      </c>
      <c r="CK10" s="67">
        <v>2</v>
      </c>
      <c r="CL10" s="67">
        <v>7</v>
      </c>
      <c r="CM10" s="344">
        <v>10</v>
      </c>
      <c r="CN10" s="343" t="s">
        <v>157</v>
      </c>
      <c r="CO10" s="67">
        <v>0</v>
      </c>
      <c r="CP10" s="67">
        <v>0</v>
      </c>
      <c r="CQ10" s="67">
        <v>0</v>
      </c>
      <c r="CR10" s="344">
        <v>0</v>
      </c>
      <c r="CS10" s="343">
        <v>10</v>
      </c>
      <c r="CT10" s="67">
        <v>12</v>
      </c>
      <c r="CU10" s="67">
        <v>62</v>
      </c>
      <c r="CV10" s="67">
        <v>12</v>
      </c>
      <c r="CW10" s="344">
        <v>20</v>
      </c>
      <c r="CX10" s="343">
        <v>16</v>
      </c>
      <c r="CY10" s="67">
        <v>18</v>
      </c>
      <c r="CZ10" s="67">
        <v>9</v>
      </c>
      <c r="DA10" s="67">
        <v>11</v>
      </c>
      <c r="DB10" s="344">
        <v>18</v>
      </c>
      <c r="DC10" s="343">
        <v>11</v>
      </c>
      <c r="DD10" s="67">
        <v>14</v>
      </c>
      <c r="DE10" s="67">
        <v>11</v>
      </c>
      <c r="DF10" s="67">
        <v>8</v>
      </c>
      <c r="DG10" s="344">
        <v>19</v>
      </c>
      <c r="DH10" s="343" t="s">
        <v>157</v>
      </c>
      <c r="DI10" s="67">
        <v>0</v>
      </c>
      <c r="DJ10" s="67">
        <v>0</v>
      </c>
      <c r="DK10" s="67">
        <v>0</v>
      </c>
      <c r="DL10" s="344">
        <v>0</v>
      </c>
      <c r="DM10" s="343">
        <v>8</v>
      </c>
      <c r="DN10" s="67">
        <v>7</v>
      </c>
      <c r="DO10" s="67">
        <v>1</v>
      </c>
      <c r="DP10" s="67">
        <v>6</v>
      </c>
      <c r="DQ10" s="344">
        <v>8</v>
      </c>
      <c r="DR10" s="343">
        <v>5</v>
      </c>
      <c r="DS10" s="67">
        <v>9</v>
      </c>
      <c r="DT10" s="67">
        <v>12</v>
      </c>
      <c r="DU10" s="67">
        <v>12</v>
      </c>
      <c r="DV10" s="344">
        <v>27</v>
      </c>
      <c r="DW10" s="343" t="s">
        <v>157</v>
      </c>
      <c r="DX10" s="67">
        <v>0</v>
      </c>
      <c r="DY10" s="67">
        <v>0</v>
      </c>
      <c r="DZ10" s="67">
        <v>0</v>
      </c>
      <c r="EA10" s="344">
        <v>0</v>
      </c>
      <c r="EB10" s="343" t="s">
        <v>157</v>
      </c>
      <c r="EC10" s="67">
        <v>1</v>
      </c>
      <c r="ED10" s="67">
        <v>0</v>
      </c>
      <c r="EE10" s="67">
        <v>1</v>
      </c>
      <c r="EF10" s="344">
        <v>0</v>
      </c>
      <c r="EG10" s="343">
        <v>518</v>
      </c>
      <c r="EH10" s="67">
        <v>606</v>
      </c>
      <c r="EI10" s="67">
        <v>653</v>
      </c>
      <c r="EJ10" s="67">
        <v>214</v>
      </c>
      <c r="EK10" s="344">
        <v>591</v>
      </c>
      <c r="EL10" s="343">
        <v>10</v>
      </c>
      <c r="EM10" s="67">
        <v>21</v>
      </c>
      <c r="EN10" s="67">
        <v>49</v>
      </c>
      <c r="EO10" s="67">
        <v>6</v>
      </c>
      <c r="EP10" s="344">
        <v>19</v>
      </c>
      <c r="EQ10" s="343">
        <v>13</v>
      </c>
      <c r="ER10" s="67">
        <v>35</v>
      </c>
      <c r="ES10" s="67">
        <v>19</v>
      </c>
      <c r="ET10" s="67">
        <v>11</v>
      </c>
      <c r="EU10" s="344">
        <v>23</v>
      </c>
      <c r="EV10" s="343">
        <v>614</v>
      </c>
      <c r="EW10" s="67">
        <f>SUM(BK10,BP10,BU10,BZ10,CE10,CJ10,CO10,CT10,CY10,DD10,DI10,DN10,DS10,DX10,EC10,EH10,EM10,ER10)</f>
        <v>746</v>
      </c>
      <c r="EX10" s="67">
        <f aca="true" t="shared" si="1" ref="EX10:EZ62">SUM(BL10,BQ10,BV10,CA10,CF10,CK10,CP10,CU10,CZ10,DE10,DJ10,DO10,DT10,DY10,ED10,EI10,EN10,ES10)</f>
        <v>897</v>
      </c>
      <c r="EY10" s="67">
        <f t="shared" si="1"/>
        <v>315</v>
      </c>
      <c r="EZ10" s="344">
        <f t="shared" si="1"/>
        <v>774</v>
      </c>
    </row>
    <row r="11" spans="1:156" ht="12.75">
      <c r="A11" s="75" t="s">
        <v>95</v>
      </c>
      <c r="B11" s="368" t="s">
        <v>157</v>
      </c>
      <c r="C11" s="61">
        <v>0</v>
      </c>
      <c r="D11" s="61">
        <v>6</v>
      </c>
      <c r="E11" s="61">
        <v>0</v>
      </c>
      <c r="F11" s="345">
        <v>0</v>
      </c>
      <c r="G11" s="105" t="s">
        <v>157</v>
      </c>
      <c r="H11" s="61">
        <v>0</v>
      </c>
      <c r="I11" s="61">
        <v>1</v>
      </c>
      <c r="J11" s="61">
        <v>3</v>
      </c>
      <c r="K11" s="345">
        <v>2</v>
      </c>
      <c r="L11" s="105" t="s">
        <v>157</v>
      </c>
      <c r="M11" s="61">
        <v>6</v>
      </c>
      <c r="N11" s="61">
        <v>6</v>
      </c>
      <c r="O11" s="61">
        <v>0</v>
      </c>
      <c r="P11" s="345">
        <v>12</v>
      </c>
      <c r="Q11" s="105" t="s">
        <v>157</v>
      </c>
      <c r="R11" s="61">
        <v>0</v>
      </c>
      <c r="S11" s="61">
        <v>1</v>
      </c>
      <c r="T11" s="61">
        <v>0</v>
      </c>
      <c r="U11" s="345">
        <v>0</v>
      </c>
      <c r="V11" s="105">
        <v>1</v>
      </c>
      <c r="W11" s="61">
        <v>0</v>
      </c>
      <c r="X11" s="61">
        <v>0</v>
      </c>
      <c r="Y11" s="61">
        <v>0</v>
      </c>
      <c r="Z11" s="345">
        <v>3</v>
      </c>
      <c r="AA11" s="105" t="s">
        <v>157</v>
      </c>
      <c r="AB11" s="61">
        <v>0</v>
      </c>
      <c r="AC11" s="61">
        <v>0</v>
      </c>
      <c r="AD11" s="61">
        <v>0</v>
      </c>
      <c r="AE11" s="345">
        <v>5</v>
      </c>
      <c r="AF11" s="105">
        <v>9</v>
      </c>
      <c r="AG11" s="61">
        <v>19</v>
      </c>
      <c r="AH11" s="61">
        <v>18</v>
      </c>
      <c r="AI11" s="61">
        <v>4</v>
      </c>
      <c r="AJ11" s="345">
        <v>9</v>
      </c>
      <c r="AK11" s="105">
        <v>9</v>
      </c>
      <c r="AL11" s="61">
        <v>5</v>
      </c>
      <c r="AM11" s="61">
        <v>3</v>
      </c>
      <c r="AN11" s="61">
        <v>0</v>
      </c>
      <c r="AO11" s="345">
        <v>5</v>
      </c>
      <c r="AP11" s="105" t="s">
        <v>157</v>
      </c>
      <c r="AQ11" s="61">
        <v>4</v>
      </c>
      <c r="AR11" s="61">
        <v>16</v>
      </c>
      <c r="AS11" s="61">
        <v>0</v>
      </c>
      <c r="AT11" s="345">
        <v>0</v>
      </c>
      <c r="AU11" s="105" t="s">
        <v>157</v>
      </c>
      <c r="AV11" s="61">
        <v>0</v>
      </c>
      <c r="AW11" s="61">
        <v>1</v>
      </c>
      <c r="AX11" s="61">
        <v>59</v>
      </c>
      <c r="AY11" s="345">
        <v>11</v>
      </c>
      <c r="AZ11" s="105" t="s">
        <v>157</v>
      </c>
      <c r="BA11" s="61">
        <v>0</v>
      </c>
      <c r="BB11" s="61">
        <v>0</v>
      </c>
      <c r="BC11" s="61">
        <v>0</v>
      </c>
      <c r="BD11" s="345">
        <v>0</v>
      </c>
      <c r="BE11" s="105">
        <v>19</v>
      </c>
      <c r="BF11" s="61">
        <f t="shared" si="0"/>
        <v>34</v>
      </c>
      <c r="BG11" s="61">
        <f t="shared" si="0"/>
        <v>52</v>
      </c>
      <c r="BH11" s="61">
        <f t="shared" si="0"/>
        <v>66</v>
      </c>
      <c r="BI11" s="345">
        <f t="shared" si="0"/>
        <v>47</v>
      </c>
      <c r="BJ11" s="61" t="s">
        <v>157</v>
      </c>
      <c r="BK11" s="61">
        <v>0</v>
      </c>
      <c r="BL11" s="61">
        <v>0</v>
      </c>
      <c r="BM11" s="61">
        <v>0</v>
      </c>
      <c r="BN11" s="345">
        <v>0</v>
      </c>
      <c r="BO11" s="105">
        <v>33</v>
      </c>
      <c r="BP11" s="61">
        <v>30</v>
      </c>
      <c r="BQ11" s="61">
        <v>47</v>
      </c>
      <c r="BR11" s="61">
        <v>25</v>
      </c>
      <c r="BS11" s="345">
        <v>16</v>
      </c>
      <c r="BT11" s="105">
        <v>109</v>
      </c>
      <c r="BU11" s="61">
        <v>117</v>
      </c>
      <c r="BV11" s="61">
        <v>153</v>
      </c>
      <c r="BW11" s="61">
        <v>79</v>
      </c>
      <c r="BX11" s="345">
        <v>75</v>
      </c>
      <c r="BY11" s="105">
        <v>14</v>
      </c>
      <c r="BZ11" s="61">
        <v>31</v>
      </c>
      <c r="CA11" s="61">
        <v>26</v>
      </c>
      <c r="CB11" s="61">
        <v>15</v>
      </c>
      <c r="CC11" s="345">
        <v>17</v>
      </c>
      <c r="CD11" s="105">
        <v>1</v>
      </c>
      <c r="CE11" s="61">
        <v>5</v>
      </c>
      <c r="CF11" s="61">
        <v>2</v>
      </c>
      <c r="CG11" s="61">
        <v>0</v>
      </c>
      <c r="CH11" s="345">
        <v>0</v>
      </c>
      <c r="CI11" s="105">
        <v>86</v>
      </c>
      <c r="CJ11" s="61">
        <v>132</v>
      </c>
      <c r="CK11" s="61">
        <v>122</v>
      </c>
      <c r="CL11" s="61">
        <v>139</v>
      </c>
      <c r="CM11" s="345">
        <v>157</v>
      </c>
      <c r="CN11" s="105">
        <v>2</v>
      </c>
      <c r="CO11" s="61">
        <v>4</v>
      </c>
      <c r="CP11" s="61">
        <v>8</v>
      </c>
      <c r="CQ11" s="61">
        <v>2</v>
      </c>
      <c r="CR11" s="345">
        <v>7</v>
      </c>
      <c r="CS11" s="105">
        <v>227</v>
      </c>
      <c r="CT11" s="61">
        <v>192</v>
      </c>
      <c r="CU11" s="61">
        <v>201</v>
      </c>
      <c r="CV11" s="61">
        <v>172</v>
      </c>
      <c r="CW11" s="345">
        <v>87</v>
      </c>
      <c r="CX11" s="105" t="s">
        <v>157</v>
      </c>
      <c r="CY11" s="61">
        <v>0</v>
      </c>
      <c r="CZ11" s="61">
        <v>0</v>
      </c>
      <c r="DA11" s="61">
        <v>0</v>
      </c>
      <c r="DB11" s="345">
        <v>0</v>
      </c>
      <c r="DC11" s="105">
        <v>277</v>
      </c>
      <c r="DD11" s="61">
        <v>125</v>
      </c>
      <c r="DE11" s="61">
        <v>157</v>
      </c>
      <c r="DF11" s="61">
        <v>185</v>
      </c>
      <c r="DG11" s="345">
        <v>199</v>
      </c>
      <c r="DH11" s="105">
        <v>1</v>
      </c>
      <c r="DI11" s="61">
        <v>1</v>
      </c>
      <c r="DJ11" s="61">
        <v>0</v>
      </c>
      <c r="DK11" s="61">
        <v>0</v>
      </c>
      <c r="DL11" s="345">
        <v>0</v>
      </c>
      <c r="DM11" s="105" t="s">
        <v>157</v>
      </c>
      <c r="DN11" s="61">
        <v>0</v>
      </c>
      <c r="DO11" s="61">
        <v>0</v>
      </c>
      <c r="DP11" s="61">
        <v>0</v>
      </c>
      <c r="DQ11" s="345">
        <v>0</v>
      </c>
      <c r="DR11" s="105">
        <v>63</v>
      </c>
      <c r="DS11" s="61">
        <v>40</v>
      </c>
      <c r="DT11" s="61">
        <v>105</v>
      </c>
      <c r="DU11" s="61">
        <v>50</v>
      </c>
      <c r="DV11" s="345">
        <v>20</v>
      </c>
      <c r="DW11" s="105" t="s">
        <v>157</v>
      </c>
      <c r="DX11" s="61">
        <v>0</v>
      </c>
      <c r="DY11" s="61">
        <v>0</v>
      </c>
      <c r="DZ11" s="61">
        <v>0</v>
      </c>
      <c r="EA11" s="345">
        <v>0</v>
      </c>
      <c r="EB11" s="105">
        <v>14</v>
      </c>
      <c r="EC11" s="61">
        <v>5</v>
      </c>
      <c r="ED11" s="61">
        <v>14</v>
      </c>
      <c r="EE11" s="61">
        <v>12</v>
      </c>
      <c r="EF11" s="345">
        <v>0</v>
      </c>
      <c r="EG11" s="105">
        <v>67</v>
      </c>
      <c r="EH11" s="61">
        <v>297</v>
      </c>
      <c r="EI11" s="61">
        <v>250</v>
      </c>
      <c r="EJ11" s="61">
        <v>362</v>
      </c>
      <c r="EK11" s="345">
        <v>306</v>
      </c>
      <c r="EL11" s="105">
        <v>421</v>
      </c>
      <c r="EM11" s="61">
        <v>661</v>
      </c>
      <c r="EN11" s="61">
        <v>475</v>
      </c>
      <c r="EO11" s="61">
        <v>373</v>
      </c>
      <c r="EP11" s="345">
        <v>688</v>
      </c>
      <c r="EQ11" s="105">
        <v>92</v>
      </c>
      <c r="ER11" s="61">
        <v>75</v>
      </c>
      <c r="ES11" s="61">
        <v>111</v>
      </c>
      <c r="ET11" s="61">
        <v>96</v>
      </c>
      <c r="EU11" s="345">
        <v>46</v>
      </c>
      <c r="EV11" s="105">
        <v>1407</v>
      </c>
      <c r="EW11" s="61">
        <f aca="true" t="shared" si="2" ref="EW11:EW62">SUM(BK11,BP11,BU11,BZ11,CE11,CJ11,CO11,CT11,CY11,DD11,DI11,DN11,DS11,DX11,EC11,EH11,EM11,ER11)</f>
        <v>1715</v>
      </c>
      <c r="EX11" s="61">
        <f t="shared" si="1"/>
        <v>1671</v>
      </c>
      <c r="EY11" s="61">
        <f t="shared" si="1"/>
        <v>1510</v>
      </c>
      <c r="EZ11" s="345">
        <f t="shared" si="1"/>
        <v>1618</v>
      </c>
    </row>
    <row r="12" spans="1:156" ht="12.75">
      <c r="A12" s="75" t="s">
        <v>122</v>
      </c>
      <c r="B12" s="370" t="s">
        <v>157</v>
      </c>
      <c r="C12" s="67">
        <v>0</v>
      </c>
      <c r="D12" s="67">
        <v>0</v>
      </c>
      <c r="E12" s="67">
        <v>0</v>
      </c>
      <c r="F12" s="344">
        <v>0</v>
      </c>
      <c r="G12" s="343">
        <v>4</v>
      </c>
      <c r="H12" s="67">
        <v>0</v>
      </c>
      <c r="I12" s="67">
        <v>0</v>
      </c>
      <c r="J12" s="67">
        <v>0</v>
      </c>
      <c r="K12" s="344">
        <v>1</v>
      </c>
      <c r="L12" s="343">
        <v>8</v>
      </c>
      <c r="M12" s="67">
        <v>0</v>
      </c>
      <c r="N12" s="67">
        <v>0</v>
      </c>
      <c r="O12" s="67">
        <v>0</v>
      </c>
      <c r="P12" s="344">
        <v>4</v>
      </c>
      <c r="Q12" s="343" t="s">
        <v>157</v>
      </c>
      <c r="R12" s="67">
        <v>0</v>
      </c>
      <c r="S12" s="67">
        <v>0</v>
      </c>
      <c r="T12" s="67">
        <v>0</v>
      </c>
      <c r="U12" s="344">
        <v>0</v>
      </c>
      <c r="V12" s="343">
        <v>7</v>
      </c>
      <c r="W12" s="67">
        <v>2</v>
      </c>
      <c r="X12" s="67">
        <v>4</v>
      </c>
      <c r="Y12" s="67">
        <v>3</v>
      </c>
      <c r="Z12" s="344">
        <v>3</v>
      </c>
      <c r="AA12" s="343" t="s">
        <v>157</v>
      </c>
      <c r="AB12" s="67">
        <v>3</v>
      </c>
      <c r="AC12" s="67">
        <v>0</v>
      </c>
      <c r="AD12" s="67">
        <v>0</v>
      </c>
      <c r="AE12" s="344">
        <v>0</v>
      </c>
      <c r="AF12" s="343" t="s">
        <v>157</v>
      </c>
      <c r="AG12" s="67">
        <v>0</v>
      </c>
      <c r="AH12" s="67">
        <v>0</v>
      </c>
      <c r="AI12" s="67">
        <v>0</v>
      </c>
      <c r="AJ12" s="344">
        <v>0</v>
      </c>
      <c r="AK12" s="343" t="s">
        <v>157</v>
      </c>
      <c r="AL12" s="67">
        <v>0</v>
      </c>
      <c r="AM12" s="67">
        <v>0</v>
      </c>
      <c r="AN12" s="67">
        <v>0</v>
      </c>
      <c r="AO12" s="344">
        <v>0</v>
      </c>
      <c r="AP12" s="343" t="s">
        <v>157</v>
      </c>
      <c r="AQ12" s="67">
        <v>0</v>
      </c>
      <c r="AR12" s="67">
        <v>0</v>
      </c>
      <c r="AS12" s="67">
        <v>0</v>
      </c>
      <c r="AT12" s="344">
        <v>0</v>
      </c>
      <c r="AU12" s="343" t="s">
        <v>157</v>
      </c>
      <c r="AV12" s="67">
        <v>0</v>
      </c>
      <c r="AW12" s="67">
        <v>0</v>
      </c>
      <c r="AX12" s="67">
        <v>0</v>
      </c>
      <c r="AY12" s="344">
        <v>0</v>
      </c>
      <c r="AZ12" s="343">
        <v>19</v>
      </c>
      <c r="BA12" s="67">
        <v>88</v>
      </c>
      <c r="BB12" s="67">
        <v>0</v>
      </c>
      <c r="BC12" s="67">
        <v>0</v>
      </c>
      <c r="BD12" s="344">
        <v>0</v>
      </c>
      <c r="BE12" s="343">
        <v>38</v>
      </c>
      <c r="BF12" s="67">
        <f t="shared" si="0"/>
        <v>93</v>
      </c>
      <c r="BG12" s="67">
        <f t="shared" si="0"/>
        <v>4</v>
      </c>
      <c r="BH12" s="67">
        <f t="shared" si="0"/>
        <v>3</v>
      </c>
      <c r="BI12" s="344">
        <f t="shared" si="0"/>
        <v>8</v>
      </c>
      <c r="BJ12" s="67" t="s">
        <v>157</v>
      </c>
      <c r="BK12" s="67">
        <v>0</v>
      </c>
      <c r="BL12" s="67">
        <v>0</v>
      </c>
      <c r="BM12" s="67">
        <v>0</v>
      </c>
      <c r="BN12" s="344">
        <v>0</v>
      </c>
      <c r="BO12" s="343">
        <v>9</v>
      </c>
      <c r="BP12" s="67">
        <v>2</v>
      </c>
      <c r="BQ12" s="67">
        <v>2</v>
      </c>
      <c r="BR12" s="67">
        <v>1</v>
      </c>
      <c r="BS12" s="344">
        <v>3</v>
      </c>
      <c r="BT12" s="343">
        <v>25</v>
      </c>
      <c r="BU12" s="67">
        <v>20</v>
      </c>
      <c r="BV12" s="67">
        <v>8</v>
      </c>
      <c r="BW12" s="67">
        <v>9</v>
      </c>
      <c r="BX12" s="344">
        <v>34</v>
      </c>
      <c r="BY12" s="343">
        <v>32</v>
      </c>
      <c r="BZ12" s="67">
        <v>3</v>
      </c>
      <c r="CA12" s="67">
        <v>7</v>
      </c>
      <c r="CB12" s="67">
        <v>7</v>
      </c>
      <c r="CC12" s="344">
        <v>8</v>
      </c>
      <c r="CD12" s="343">
        <v>4</v>
      </c>
      <c r="CE12" s="67">
        <v>2</v>
      </c>
      <c r="CF12" s="67">
        <v>3</v>
      </c>
      <c r="CG12" s="67">
        <v>0</v>
      </c>
      <c r="CH12" s="344">
        <v>0</v>
      </c>
      <c r="CI12" s="343">
        <v>16</v>
      </c>
      <c r="CJ12" s="67">
        <v>8</v>
      </c>
      <c r="CK12" s="67">
        <v>9</v>
      </c>
      <c r="CL12" s="67">
        <v>0</v>
      </c>
      <c r="CM12" s="344">
        <v>6</v>
      </c>
      <c r="CN12" s="343" t="s">
        <v>157</v>
      </c>
      <c r="CO12" s="67">
        <v>0</v>
      </c>
      <c r="CP12" s="67">
        <v>0</v>
      </c>
      <c r="CQ12" s="67">
        <v>0</v>
      </c>
      <c r="CR12" s="344">
        <v>0</v>
      </c>
      <c r="CS12" s="343">
        <v>29</v>
      </c>
      <c r="CT12" s="67">
        <v>38</v>
      </c>
      <c r="CU12" s="67">
        <v>33</v>
      </c>
      <c r="CV12" s="67">
        <v>28</v>
      </c>
      <c r="CW12" s="344">
        <v>31</v>
      </c>
      <c r="CX12" s="343">
        <v>40</v>
      </c>
      <c r="CY12" s="67">
        <v>6</v>
      </c>
      <c r="CZ12" s="67">
        <v>7</v>
      </c>
      <c r="DA12" s="67">
        <v>10</v>
      </c>
      <c r="DB12" s="344">
        <v>27</v>
      </c>
      <c r="DC12" s="343">
        <v>20</v>
      </c>
      <c r="DD12" s="67">
        <v>14</v>
      </c>
      <c r="DE12" s="67">
        <v>11</v>
      </c>
      <c r="DF12" s="67">
        <v>10</v>
      </c>
      <c r="DG12" s="344">
        <v>21</v>
      </c>
      <c r="DH12" s="343" t="s">
        <v>157</v>
      </c>
      <c r="DI12" s="67">
        <v>0</v>
      </c>
      <c r="DJ12" s="67">
        <v>0</v>
      </c>
      <c r="DK12" s="67">
        <v>0</v>
      </c>
      <c r="DL12" s="344">
        <v>1</v>
      </c>
      <c r="DM12" s="343" t="s">
        <v>157</v>
      </c>
      <c r="DN12" s="67">
        <v>0</v>
      </c>
      <c r="DO12" s="67">
        <v>0</v>
      </c>
      <c r="DP12" s="67">
        <v>0</v>
      </c>
      <c r="DQ12" s="344">
        <v>0</v>
      </c>
      <c r="DR12" s="343">
        <v>36</v>
      </c>
      <c r="DS12" s="67">
        <v>9</v>
      </c>
      <c r="DT12" s="67">
        <v>12</v>
      </c>
      <c r="DU12" s="67">
        <v>7</v>
      </c>
      <c r="DV12" s="344">
        <v>9</v>
      </c>
      <c r="DW12" s="343" t="s">
        <v>157</v>
      </c>
      <c r="DX12" s="67">
        <v>0</v>
      </c>
      <c r="DY12" s="67">
        <v>0</v>
      </c>
      <c r="DZ12" s="67">
        <v>0</v>
      </c>
      <c r="EA12" s="344">
        <v>0</v>
      </c>
      <c r="EB12" s="343">
        <v>5</v>
      </c>
      <c r="EC12" s="67">
        <v>1</v>
      </c>
      <c r="ED12" s="67">
        <v>0</v>
      </c>
      <c r="EE12" s="67">
        <v>0</v>
      </c>
      <c r="EF12" s="344">
        <v>2</v>
      </c>
      <c r="EG12" s="343">
        <v>465</v>
      </c>
      <c r="EH12" s="67">
        <v>294</v>
      </c>
      <c r="EI12" s="67">
        <v>112</v>
      </c>
      <c r="EJ12" s="67">
        <v>72</v>
      </c>
      <c r="EK12" s="344">
        <v>114</v>
      </c>
      <c r="EL12" s="343">
        <v>101</v>
      </c>
      <c r="EM12" s="67">
        <v>10</v>
      </c>
      <c r="EN12" s="67">
        <v>0</v>
      </c>
      <c r="EO12" s="67">
        <v>0</v>
      </c>
      <c r="EP12" s="344">
        <v>0</v>
      </c>
      <c r="EQ12" s="343">
        <v>50</v>
      </c>
      <c r="ER12" s="67">
        <v>45</v>
      </c>
      <c r="ES12" s="67">
        <v>25</v>
      </c>
      <c r="ET12" s="67">
        <v>30</v>
      </c>
      <c r="EU12" s="344">
        <v>30</v>
      </c>
      <c r="EV12" s="343">
        <v>832</v>
      </c>
      <c r="EW12" s="67">
        <f t="shared" si="2"/>
        <v>452</v>
      </c>
      <c r="EX12" s="67">
        <f t="shared" si="1"/>
        <v>229</v>
      </c>
      <c r="EY12" s="67">
        <f t="shared" si="1"/>
        <v>174</v>
      </c>
      <c r="EZ12" s="344">
        <f t="shared" si="1"/>
        <v>286</v>
      </c>
    </row>
    <row r="13" spans="1:156" ht="12.75">
      <c r="A13" s="75" t="s">
        <v>123</v>
      </c>
      <c r="B13" s="368" t="s">
        <v>157</v>
      </c>
      <c r="C13" s="61">
        <v>0</v>
      </c>
      <c r="D13" s="61">
        <v>0</v>
      </c>
      <c r="E13" s="61">
        <v>0</v>
      </c>
      <c r="F13" s="345">
        <v>0</v>
      </c>
      <c r="G13" s="105" t="s">
        <v>157</v>
      </c>
      <c r="H13" s="61">
        <v>0</v>
      </c>
      <c r="I13" s="61">
        <v>0</v>
      </c>
      <c r="J13" s="61">
        <v>0</v>
      </c>
      <c r="K13" s="345">
        <v>0</v>
      </c>
      <c r="L13" s="105">
        <v>28</v>
      </c>
      <c r="M13" s="61">
        <v>42</v>
      </c>
      <c r="N13" s="61">
        <v>27</v>
      </c>
      <c r="O13" s="61">
        <v>57</v>
      </c>
      <c r="P13" s="345">
        <v>24</v>
      </c>
      <c r="Q13" s="105" t="s">
        <v>157</v>
      </c>
      <c r="R13" s="61">
        <v>0</v>
      </c>
      <c r="S13" s="61">
        <v>0</v>
      </c>
      <c r="T13" s="61">
        <v>0</v>
      </c>
      <c r="U13" s="345">
        <v>0</v>
      </c>
      <c r="V13" s="105">
        <v>20</v>
      </c>
      <c r="W13" s="61">
        <v>31</v>
      </c>
      <c r="X13" s="61">
        <v>20</v>
      </c>
      <c r="Y13" s="61">
        <v>20</v>
      </c>
      <c r="Z13" s="345">
        <v>36</v>
      </c>
      <c r="AA13" s="105" t="s">
        <v>157</v>
      </c>
      <c r="AB13" s="61">
        <v>0</v>
      </c>
      <c r="AC13" s="61">
        <v>0</v>
      </c>
      <c r="AD13" s="61">
        <v>0</v>
      </c>
      <c r="AE13" s="345">
        <v>0</v>
      </c>
      <c r="AF13" s="105" t="s">
        <v>157</v>
      </c>
      <c r="AG13" s="61">
        <v>0</v>
      </c>
      <c r="AH13" s="61">
        <v>0</v>
      </c>
      <c r="AI13" s="61">
        <v>0</v>
      </c>
      <c r="AJ13" s="345">
        <v>0</v>
      </c>
      <c r="AK13" s="105" t="s">
        <v>157</v>
      </c>
      <c r="AL13" s="61">
        <v>0</v>
      </c>
      <c r="AM13" s="61">
        <v>0</v>
      </c>
      <c r="AN13" s="61">
        <v>0</v>
      </c>
      <c r="AO13" s="345">
        <v>0</v>
      </c>
      <c r="AP13" s="105" t="s">
        <v>157</v>
      </c>
      <c r="AQ13" s="61">
        <v>0</v>
      </c>
      <c r="AR13" s="61">
        <v>0</v>
      </c>
      <c r="AS13" s="61">
        <v>0</v>
      </c>
      <c r="AT13" s="345">
        <v>0</v>
      </c>
      <c r="AU13" s="105" t="s">
        <v>157</v>
      </c>
      <c r="AV13" s="61">
        <v>0</v>
      </c>
      <c r="AW13" s="61">
        <v>0</v>
      </c>
      <c r="AX13" s="61">
        <v>0</v>
      </c>
      <c r="AY13" s="345">
        <v>0</v>
      </c>
      <c r="AZ13" s="105" t="s">
        <v>157</v>
      </c>
      <c r="BA13" s="61">
        <v>0</v>
      </c>
      <c r="BB13" s="61">
        <v>64</v>
      </c>
      <c r="BC13" s="61">
        <v>61</v>
      </c>
      <c r="BD13" s="345">
        <v>67</v>
      </c>
      <c r="BE13" s="105">
        <v>48</v>
      </c>
      <c r="BF13" s="61">
        <f t="shared" si="0"/>
        <v>73</v>
      </c>
      <c r="BG13" s="61">
        <f t="shared" si="0"/>
        <v>111</v>
      </c>
      <c r="BH13" s="61">
        <f t="shared" si="0"/>
        <v>138</v>
      </c>
      <c r="BI13" s="345">
        <f t="shared" si="0"/>
        <v>127</v>
      </c>
      <c r="BJ13" s="61" t="s">
        <v>157</v>
      </c>
      <c r="BK13" s="61">
        <v>0</v>
      </c>
      <c r="BL13" s="61">
        <v>0</v>
      </c>
      <c r="BM13" s="61">
        <v>0</v>
      </c>
      <c r="BN13" s="345">
        <v>0</v>
      </c>
      <c r="BO13" s="105">
        <v>3</v>
      </c>
      <c r="BP13" s="61">
        <v>6</v>
      </c>
      <c r="BQ13" s="61">
        <v>5</v>
      </c>
      <c r="BR13" s="61">
        <v>2</v>
      </c>
      <c r="BS13" s="345">
        <v>0</v>
      </c>
      <c r="BT13" s="105">
        <v>11</v>
      </c>
      <c r="BU13" s="61">
        <v>10</v>
      </c>
      <c r="BV13" s="61">
        <v>11</v>
      </c>
      <c r="BW13" s="61">
        <v>7</v>
      </c>
      <c r="BX13" s="345">
        <v>10</v>
      </c>
      <c r="BY13" s="105">
        <v>10</v>
      </c>
      <c r="BZ13" s="61">
        <v>9</v>
      </c>
      <c r="CA13" s="61">
        <v>10</v>
      </c>
      <c r="CB13" s="61">
        <v>5</v>
      </c>
      <c r="CC13" s="345">
        <v>9</v>
      </c>
      <c r="CD13" s="105" t="s">
        <v>157</v>
      </c>
      <c r="CE13" s="61">
        <v>3</v>
      </c>
      <c r="CF13" s="61">
        <v>0</v>
      </c>
      <c r="CG13" s="61">
        <v>0</v>
      </c>
      <c r="CH13" s="345">
        <v>0</v>
      </c>
      <c r="CI13" s="105">
        <v>4</v>
      </c>
      <c r="CJ13" s="61">
        <v>3</v>
      </c>
      <c r="CK13" s="61">
        <v>0</v>
      </c>
      <c r="CL13" s="61">
        <v>5</v>
      </c>
      <c r="CM13" s="345">
        <v>23</v>
      </c>
      <c r="CN13" s="105">
        <v>1</v>
      </c>
      <c r="CO13" s="61">
        <v>2</v>
      </c>
      <c r="CP13" s="61">
        <v>0</v>
      </c>
      <c r="CQ13" s="61">
        <v>0</v>
      </c>
      <c r="CR13" s="345">
        <v>1</v>
      </c>
      <c r="CS13" s="105">
        <v>24</v>
      </c>
      <c r="CT13" s="61">
        <v>18</v>
      </c>
      <c r="CU13" s="61">
        <v>19</v>
      </c>
      <c r="CV13" s="61">
        <v>14</v>
      </c>
      <c r="CW13" s="345">
        <v>14</v>
      </c>
      <c r="CX13" s="105">
        <v>2</v>
      </c>
      <c r="CY13" s="61">
        <v>0</v>
      </c>
      <c r="CZ13" s="61">
        <v>0</v>
      </c>
      <c r="DA13" s="61">
        <v>0</v>
      </c>
      <c r="DB13" s="345">
        <v>0</v>
      </c>
      <c r="DC13" s="105">
        <v>27</v>
      </c>
      <c r="DD13" s="61">
        <v>32</v>
      </c>
      <c r="DE13" s="61">
        <v>35</v>
      </c>
      <c r="DF13" s="61">
        <v>52</v>
      </c>
      <c r="DG13" s="345">
        <v>33</v>
      </c>
      <c r="DH13" s="105" t="s">
        <v>157</v>
      </c>
      <c r="DI13" s="61">
        <v>0</v>
      </c>
      <c r="DJ13" s="61">
        <v>0</v>
      </c>
      <c r="DK13" s="61">
        <v>0</v>
      </c>
      <c r="DL13" s="345">
        <v>0</v>
      </c>
      <c r="DM13" s="105" t="s">
        <v>157</v>
      </c>
      <c r="DN13" s="61">
        <v>0</v>
      </c>
      <c r="DO13" s="61">
        <v>0</v>
      </c>
      <c r="DP13" s="61">
        <v>0</v>
      </c>
      <c r="DQ13" s="345">
        <v>0</v>
      </c>
      <c r="DR13" s="105">
        <v>34</v>
      </c>
      <c r="DS13" s="61">
        <v>32</v>
      </c>
      <c r="DT13" s="61">
        <v>24</v>
      </c>
      <c r="DU13" s="61">
        <v>17</v>
      </c>
      <c r="DV13" s="345">
        <v>13</v>
      </c>
      <c r="DW13" s="105" t="s">
        <v>157</v>
      </c>
      <c r="DX13" s="61">
        <v>0</v>
      </c>
      <c r="DY13" s="61">
        <v>0</v>
      </c>
      <c r="DZ13" s="61">
        <v>0</v>
      </c>
      <c r="EA13" s="345">
        <v>0</v>
      </c>
      <c r="EB13" s="105" t="s">
        <v>157</v>
      </c>
      <c r="EC13" s="61">
        <v>0</v>
      </c>
      <c r="ED13" s="61">
        <v>0</v>
      </c>
      <c r="EE13" s="61">
        <v>2</v>
      </c>
      <c r="EF13" s="345">
        <v>1</v>
      </c>
      <c r="EG13" s="105">
        <v>26</v>
      </c>
      <c r="EH13" s="61">
        <v>70</v>
      </c>
      <c r="EI13" s="61">
        <v>80</v>
      </c>
      <c r="EJ13" s="61">
        <v>95</v>
      </c>
      <c r="EK13" s="345">
        <v>98</v>
      </c>
      <c r="EL13" s="105">
        <v>84</v>
      </c>
      <c r="EM13" s="61">
        <v>73</v>
      </c>
      <c r="EN13" s="61">
        <v>16</v>
      </c>
      <c r="EO13" s="61">
        <v>16</v>
      </c>
      <c r="EP13" s="345">
        <v>0</v>
      </c>
      <c r="EQ13" s="105" t="s">
        <v>157</v>
      </c>
      <c r="ER13" s="61">
        <v>0</v>
      </c>
      <c r="ES13" s="61">
        <v>0</v>
      </c>
      <c r="ET13" s="61">
        <v>0</v>
      </c>
      <c r="EU13" s="345">
        <v>0</v>
      </c>
      <c r="EV13" s="105">
        <v>226</v>
      </c>
      <c r="EW13" s="61">
        <f t="shared" si="2"/>
        <v>258</v>
      </c>
      <c r="EX13" s="61">
        <f t="shared" si="1"/>
        <v>200</v>
      </c>
      <c r="EY13" s="61">
        <f t="shared" si="1"/>
        <v>215</v>
      </c>
      <c r="EZ13" s="345">
        <f t="shared" si="1"/>
        <v>202</v>
      </c>
    </row>
    <row r="14" spans="1:156" ht="12.75">
      <c r="A14" s="75" t="s">
        <v>124</v>
      </c>
      <c r="B14" s="370" t="s">
        <v>157</v>
      </c>
      <c r="C14" s="67">
        <v>0</v>
      </c>
      <c r="D14" s="67">
        <v>0</v>
      </c>
      <c r="E14" s="67">
        <v>0</v>
      </c>
      <c r="F14" s="344">
        <v>0</v>
      </c>
      <c r="G14" s="343">
        <v>6</v>
      </c>
      <c r="H14" s="67">
        <v>6</v>
      </c>
      <c r="I14" s="67">
        <v>6</v>
      </c>
      <c r="J14" s="67">
        <v>1</v>
      </c>
      <c r="K14" s="344">
        <v>2</v>
      </c>
      <c r="L14" s="343">
        <v>2</v>
      </c>
      <c r="M14" s="67">
        <v>5</v>
      </c>
      <c r="N14" s="67">
        <v>0</v>
      </c>
      <c r="O14" s="67">
        <v>0</v>
      </c>
      <c r="P14" s="344">
        <v>0</v>
      </c>
      <c r="Q14" s="343" t="s">
        <v>157</v>
      </c>
      <c r="R14" s="67">
        <v>0</v>
      </c>
      <c r="S14" s="67">
        <v>0</v>
      </c>
      <c r="T14" s="67">
        <v>0</v>
      </c>
      <c r="U14" s="344">
        <v>0</v>
      </c>
      <c r="V14" s="343" t="s">
        <v>157</v>
      </c>
      <c r="W14" s="67">
        <v>0</v>
      </c>
      <c r="X14" s="67">
        <v>0</v>
      </c>
      <c r="Y14" s="67">
        <v>0</v>
      </c>
      <c r="Z14" s="344">
        <v>0</v>
      </c>
      <c r="AA14" s="343" t="s">
        <v>157</v>
      </c>
      <c r="AB14" s="67">
        <v>0</v>
      </c>
      <c r="AC14" s="67">
        <v>0</v>
      </c>
      <c r="AD14" s="67">
        <v>0</v>
      </c>
      <c r="AE14" s="344">
        <v>0</v>
      </c>
      <c r="AF14" s="343" t="s">
        <v>157</v>
      </c>
      <c r="AG14" s="67">
        <v>0</v>
      </c>
      <c r="AH14" s="67">
        <v>0</v>
      </c>
      <c r="AI14" s="67">
        <v>0</v>
      </c>
      <c r="AJ14" s="344">
        <v>0</v>
      </c>
      <c r="AK14" s="343" t="s">
        <v>157</v>
      </c>
      <c r="AL14" s="67">
        <v>0</v>
      </c>
      <c r="AM14" s="67">
        <v>9</v>
      </c>
      <c r="AN14" s="67">
        <v>0</v>
      </c>
      <c r="AO14" s="344">
        <v>1</v>
      </c>
      <c r="AP14" s="343" t="s">
        <v>157</v>
      </c>
      <c r="AQ14" s="67">
        <v>0</v>
      </c>
      <c r="AR14" s="67">
        <v>0</v>
      </c>
      <c r="AS14" s="67">
        <v>0</v>
      </c>
      <c r="AT14" s="344">
        <v>0</v>
      </c>
      <c r="AU14" s="343" t="s">
        <v>157</v>
      </c>
      <c r="AV14" s="67">
        <v>0</v>
      </c>
      <c r="AW14" s="67">
        <v>0</v>
      </c>
      <c r="AX14" s="67">
        <v>1</v>
      </c>
      <c r="AY14" s="344">
        <v>0</v>
      </c>
      <c r="AZ14" s="343">
        <v>86</v>
      </c>
      <c r="BA14" s="67">
        <v>91</v>
      </c>
      <c r="BB14" s="67">
        <v>148</v>
      </c>
      <c r="BC14" s="67">
        <v>13</v>
      </c>
      <c r="BD14" s="344">
        <v>48</v>
      </c>
      <c r="BE14" s="343">
        <v>94</v>
      </c>
      <c r="BF14" s="67">
        <f t="shared" si="0"/>
        <v>102</v>
      </c>
      <c r="BG14" s="67">
        <f t="shared" si="0"/>
        <v>163</v>
      </c>
      <c r="BH14" s="67">
        <f t="shared" si="0"/>
        <v>15</v>
      </c>
      <c r="BI14" s="344">
        <f t="shared" si="0"/>
        <v>51</v>
      </c>
      <c r="BJ14" s="67" t="s">
        <v>157</v>
      </c>
      <c r="BK14" s="67">
        <v>0</v>
      </c>
      <c r="BL14" s="67">
        <v>0</v>
      </c>
      <c r="BM14" s="67">
        <v>0</v>
      </c>
      <c r="BN14" s="344">
        <v>0</v>
      </c>
      <c r="BO14" s="343">
        <v>2</v>
      </c>
      <c r="BP14" s="67">
        <v>2</v>
      </c>
      <c r="BQ14" s="67">
        <v>7</v>
      </c>
      <c r="BR14" s="67">
        <v>0</v>
      </c>
      <c r="BS14" s="344">
        <v>2</v>
      </c>
      <c r="BT14" s="343">
        <v>33</v>
      </c>
      <c r="BU14" s="67">
        <v>35</v>
      </c>
      <c r="BV14" s="67">
        <v>54</v>
      </c>
      <c r="BW14" s="67">
        <v>9</v>
      </c>
      <c r="BX14" s="344">
        <v>37</v>
      </c>
      <c r="BY14" s="343">
        <v>2</v>
      </c>
      <c r="BZ14" s="67">
        <v>3</v>
      </c>
      <c r="CA14" s="67">
        <v>8</v>
      </c>
      <c r="CB14" s="67">
        <v>0</v>
      </c>
      <c r="CC14" s="344">
        <v>11</v>
      </c>
      <c r="CD14" s="343" t="s">
        <v>157</v>
      </c>
      <c r="CE14" s="67">
        <v>0</v>
      </c>
      <c r="CF14" s="67">
        <v>0</v>
      </c>
      <c r="CG14" s="67">
        <v>0</v>
      </c>
      <c r="CH14" s="344">
        <v>0</v>
      </c>
      <c r="CI14" s="343">
        <v>19</v>
      </c>
      <c r="CJ14" s="67">
        <v>14</v>
      </c>
      <c r="CK14" s="67">
        <v>11</v>
      </c>
      <c r="CL14" s="67">
        <v>7</v>
      </c>
      <c r="CM14" s="344">
        <v>29</v>
      </c>
      <c r="CN14" s="343" t="s">
        <v>157</v>
      </c>
      <c r="CO14" s="67">
        <v>0</v>
      </c>
      <c r="CP14" s="67">
        <v>0</v>
      </c>
      <c r="CQ14" s="67">
        <v>2</v>
      </c>
      <c r="CR14" s="344">
        <v>2</v>
      </c>
      <c r="CS14" s="343">
        <v>4</v>
      </c>
      <c r="CT14" s="67">
        <v>6</v>
      </c>
      <c r="CU14" s="67">
        <v>105</v>
      </c>
      <c r="CV14" s="67">
        <v>1</v>
      </c>
      <c r="CW14" s="344">
        <v>201</v>
      </c>
      <c r="CX14" s="343" t="s">
        <v>157</v>
      </c>
      <c r="CY14" s="67">
        <v>0</v>
      </c>
      <c r="CZ14" s="67">
        <v>8</v>
      </c>
      <c r="DA14" s="67">
        <v>0</v>
      </c>
      <c r="DB14" s="344">
        <v>4</v>
      </c>
      <c r="DC14" s="343">
        <v>2</v>
      </c>
      <c r="DD14" s="67">
        <v>5</v>
      </c>
      <c r="DE14" s="67">
        <v>36</v>
      </c>
      <c r="DF14" s="67">
        <v>6</v>
      </c>
      <c r="DG14" s="344">
        <v>69</v>
      </c>
      <c r="DH14" s="343" t="s">
        <v>157</v>
      </c>
      <c r="DI14" s="67">
        <v>0</v>
      </c>
      <c r="DJ14" s="67">
        <v>0</v>
      </c>
      <c r="DK14" s="67">
        <v>0</v>
      </c>
      <c r="DL14" s="344">
        <v>0</v>
      </c>
      <c r="DM14" s="343" t="s">
        <v>157</v>
      </c>
      <c r="DN14" s="67">
        <v>0</v>
      </c>
      <c r="DO14" s="67">
        <v>2</v>
      </c>
      <c r="DP14" s="67">
        <v>0</v>
      </c>
      <c r="DQ14" s="344">
        <v>0</v>
      </c>
      <c r="DR14" s="343">
        <v>58</v>
      </c>
      <c r="DS14" s="67">
        <v>68</v>
      </c>
      <c r="DT14" s="67">
        <v>109</v>
      </c>
      <c r="DU14" s="67">
        <v>5</v>
      </c>
      <c r="DV14" s="344">
        <v>107</v>
      </c>
      <c r="DW14" s="343" t="s">
        <v>157</v>
      </c>
      <c r="DX14" s="67">
        <v>0</v>
      </c>
      <c r="DY14" s="67">
        <v>0</v>
      </c>
      <c r="DZ14" s="67">
        <v>0</v>
      </c>
      <c r="EA14" s="344">
        <v>0</v>
      </c>
      <c r="EB14" s="343">
        <v>2</v>
      </c>
      <c r="EC14" s="67">
        <v>3</v>
      </c>
      <c r="ED14" s="67">
        <v>0</v>
      </c>
      <c r="EE14" s="67">
        <v>0</v>
      </c>
      <c r="EF14" s="344">
        <v>0</v>
      </c>
      <c r="EG14" s="343">
        <v>179</v>
      </c>
      <c r="EH14" s="67">
        <v>191</v>
      </c>
      <c r="EI14" s="67">
        <v>389</v>
      </c>
      <c r="EJ14" s="67">
        <v>199</v>
      </c>
      <c r="EK14" s="344">
        <v>220</v>
      </c>
      <c r="EL14" s="343">
        <v>93</v>
      </c>
      <c r="EM14" s="67">
        <v>111</v>
      </c>
      <c r="EN14" s="67">
        <v>109</v>
      </c>
      <c r="EO14" s="67">
        <v>16</v>
      </c>
      <c r="EP14" s="344">
        <v>435</v>
      </c>
      <c r="EQ14" s="343">
        <v>16</v>
      </c>
      <c r="ER14" s="67">
        <v>18</v>
      </c>
      <c r="ES14" s="67">
        <v>330</v>
      </c>
      <c r="ET14" s="67">
        <v>0</v>
      </c>
      <c r="EU14" s="344">
        <v>0</v>
      </c>
      <c r="EV14" s="343">
        <v>410</v>
      </c>
      <c r="EW14" s="67">
        <f t="shared" si="2"/>
        <v>456</v>
      </c>
      <c r="EX14" s="67">
        <f t="shared" si="1"/>
        <v>1168</v>
      </c>
      <c r="EY14" s="67">
        <f t="shared" si="1"/>
        <v>245</v>
      </c>
      <c r="EZ14" s="344">
        <f t="shared" si="1"/>
        <v>1117</v>
      </c>
    </row>
    <row r="15" spans="1:156" ht="12.75">
      <c r="A15" s="75" t="s">
        <v>161</v>
      </c>
      <c r="B15" s="368"/>
      <c r="C15" s="61"/>
      <c r="D15" s="61">
        <v>0</v>
      </c>
      <c r="E15" s="61">
        <v>0</v>
      </c>
      <c r="F15" s="345">
        <v>0</v>
      </c>
      <c r="G15" s="105"/>
      <c r="H15" s="61"/>
      <c r="I15" s="61">
        <v>0</v>
      </c>
      <c r="J15" s="61">
        <v>0</v>
      </c>
      <c r="K15" s="345">
        <v>0</v>
      </c>
      <c r="L15" s="105"/>
      <c r="M15" s="61"/>
      <c r="N15" s="61">
        <v>0</v>
      </c>
      <c r="O15" s="61">
        <v>0</v>
      </c>
      <c r="P15" s="345">
        <v>0</v>
      </c>
      <c r="Q15" s="105"/>
      <c r="R15" s="61"/>
      <c r="S15" s="61">
        <v>0</v>
      </c>
      <c r="T15" s="61">
        <v>0</v>
      </c>
      <c r="U15" s="345">
        <v>0</v>
      </c>
      <c r="V15" s="105"/>
      <c r="W15" s="61"/>
      <c r="X15" s="61">
        <v>0</v>
      </c>
      <c r="Y15" s="61">
        <v>0</v>
      </c>
      <c r="Z15" s="345">
        <v>0</v>
      </c>
      <c r="AA15" s="105"/>
      <c r="AB15" s="61"/>
      <c r="AC15" s="61">
        <v>0</v>
      </c>
      <c r="AD15" s="61">
        <v>0</v>
      </c>
      <c r="AE15" s="345">
        <v>0</v>
      </c>
      <c r="AF15" s="105"/>
      <c r="AG15" s="61"/>
      <c r="AH15" s="61">
        <v>0</v>
      </c>
      <c r="AI15" s="61">
        <v>0</v>
      </c>
      <c r="AJ15" s="345">
        <v>0</v>
      </c>
      <c r="AK15" s="105"/>
      <c r="AL15" s="61"/>
      <c r="AM15" s="61">
        <v>0</v>
      </c>
      <c r="AN15" s="61">
        <v>0</v>
      </c>
      <c r="AO15" s="345">
        <v>0</v>
      </c>
      <c r="AP15" s="105"/>
      <c r="AQ15" s="61"/>
      <c r="AR15" s="61">
        <v>0</v>
      </c>
      <c r="AS15" s="61">
        <v>0</v>
      </c>
      <c r="AT15" s="345">
        <v>0</v>
      </c>
      <c r="AU15" s="105"/>
      <c r="AV15" s="61"/>
      <c r="AW15" s="61">
        <v>0</v>
      </c>
      <c r="AX15" s="61">
        <v>0</v>
      </c>
      <c r="AY15" s="345">
        <v>0</v>
      </c>
      <c r="AZ15" s="105"/>
      <c r="BA15" s="61"/>
      <c r="BB15" s="61">
        <v>0</v>
      </c>
      <c r="BC15" s="61">
        <v>0</v>
      </c>
      <c r="BD15" s="345">
        <v>0</v>
      </c>
      <c r="BE15" s="105"/>
      <c r="BF15" s="61">
        <f t="shared" si="0"/>
        <v>0</v>
      </c>
      <c r="BG15" s="61">
        <f t="shared" si="0"/>
        <v>0</v>
      </c>
      <c r="BH15" s="61">
        <f t="shared" si="0"/>
        <v>0</v>
      </c>
      <c r="BI15" s="345">
        <f t="shared" si="0"/>
        <v>0</v>
      </c>
      <c r="BJ15" s="61"/>
      <c r="BK15" s="61"/>
      <c r="BL15" s="61">
        <v>0</v>
      </c>
      <c r="BM15" s="61">
        <v>0</v>
      </c>
      <c r="BN15" s="345">
        <v>0</v>
      </c>
      <c r="BO15" s="105"/>
      <c r="BP15" s="61"/>
      <c r="BQ15" s="61">
        <v>3</v>
      </c>
      <c r="BR15" s="61">
        <v>0</v>
      </c>
      <c r="BS15" s="345">
        <v>0</v>
      </c>
      <c r="BT15" s="105"/>
      <c r="BU15" s="61"/>
      <c r="BV15" s="61">
        <v>36</v>
      </c>
      <c r="BW15" s="61">
        <v>28</v>
      </c>
      <c r="BX15" s="345">
        <v>30</v>
      </c>
      <c r="BY15" s="105"/>
      <c r="BZ15" s="61"/>
      <c r="CA15" s="61">
        <v>25</v>
      </c>
      <c r="CB15" s="61">
        <v>21</v>
      </c>
      <c r="CC15" s="345">
        <v>16</v>
      </c>
      <c r="CD15" s="105"/>
      <c r="CE15" s="61"/>
      <c r="CF15" s="61">
        <v>0</v>
      </c>
      <c r="CG15" s="61">
        <v>0</v>
      </c>
      <c r="CH15" s="345">
        <v>0</v>
      </c>
      <c r="CI15" s="105"/>
      <c r="CJ15" s="61"/>
      <c r="CK15" s="61">
        <v>31</v>
      </c>
      <c r="CL15" s="61">
        <v>35</v>
      </c>
      <c r="CM15" s="345">
        <v>36</v>
      </c>
      <c r="CN15" s="105"/>
      <c r="CO15" s="61"/>
      <c r="CP15" s="61">
        <v>5</v>
      </c>
      <c r="CQ15" s="61">
        <v>0</v>
      </c>
      <c r="CR15" s="345">
        <v>1</v>
      </c>
      <c r="CS15" s="105"/>
      <c r="CT15" s="61"/>
      <c r="CU15" s="61">
        <v>132</v>
      </c>
      <c r="CV15" s="61">
        <v>111</v>
      </c>
      <c r="CW15" s="345">
        <v>88</v>
      </c>
      <c r="CX15" s="105"/>
      <c r="CY15" s="61"/>
      <c r="CZ15" s="61">
        <v>0</v>
      </c>
      <c r="DA15" s="61">
        <v>0</v>
      </c>
      <c r="DB15" s="345">
        <v>0</v>
      </c>
      <c r="DC15" s="105"/>
      <c r="DD15" s="61"/>
      <c r="DE15" s="61">
        <v>246</v>
      </c>
      <c r="DF15" s="61">
        <v>300</v>
      </c>
      <c r="DG15" s="345">
        <v>320</v>
      </c>
      <c r="DH15" s="105"/>
      <c r="DI15" s="61"/>
      <c r="DJ15" s="61">
        <v>0</v>
      </c>
      <c r="DK15" s="61">
        <v>0</v>
      </c>
      <c r="DL15" s="345">
        <v>0</v>
      </c>
      <c r="DM15" s="105"/>
      <c r="DN15" s="61"/>
      <c r="DO15" s="61">
        <v>0</v>
      </c>
      <c r="DP15" s="61">
        <v>0</v>
      </c>
      <c r="DQ15" s="345">
        <v>0</v>
      </c>
      <c r="DR15" s="105"/>
      <c r="DS15" s="61"/>
      <c r="DT15" s="61">
        <v>23</v>
      </c>
      <c r="DU15" s="61">
        <v>38</v>
      </c>
      <c r="DV15" s="345">
        <v>16</v>
      </c>
      <c r="DW15" s="105"/>
      <c r="DX15" s="61"/>
      <c r="DY15" s="61">
        <v>0</v>
      </c>
      <c r="DZ15" s="61">
        <v>0</v>
      </c>
      <c r="EA15" s="345">
        <v>0</v>
      </c>
      <c r="EB15" s="105"/>
      <c r="EC15" s="61"/>
      <c r="ED15" s="61">
        <v>0</v>
      </c>
      <c r="EE15" s="61">
        <v>0</v>
      </c>
      <c r="EF15" s="345">
        <v>0</v>
      </c>
      <c r="EG15" s="105"/>
      <c r="EH15" s="61"/>
      <c r="EI15" s="61">
        <v>213</v>
      </c>
      <c r="EJ15" s="61">
        <v>232</v>
      </c>
      <c r="EK15" s="345">
        <v>201</v>
      </c>
      <c r="EL15" s="105"/>
      <c r="EM15" s="61"/>
      <c r="EN15" s="61">
        <v>46</v>
      </c>
      <c r="EO15" s="61">
        <v>68</v>
      </c>
      <c r="EP15" s="345">
        <v>53</v>
      </c>
      <c r="EQ15" s="105"/>
      <c r="ER15" s="61"/>
      <c r="ES15" s="61">
        <v>0</v>
      </c>
      <c r="ET15" s="61">
        <v>0</v>
      </c>
      <c r="EU15" s="345">
        <v>0</v>
      </c>
      <c r="EV15" s="105"/>
      <c r="EW15" s="61">
        <f t="shared" si="2"/>
        <v>0</v>
      </c>
      <c r="EX15" s="61">
        <f t="shared" si="1"/>
        <v>760</v>
      </c>
      <c r="EY15" s="61">
        <f t="shared" si="1"/>
        <v>833</v>
      </c>
      <c r="EZ15" s="345">
        <f t="shared" si="1"/>
        <v>761</v>
      </c>
    </row>
    <row r="16" spans="1:156" ht="12.75">
      <c r="A16" s="75" t="s">
        <v>158</v>
      </c>
      <c r="B16" s="370" t="s">
        <v>157</v>
      </c>
      <c r="C16" s="67">
        <v>0</v>
      </c>
      <c r="D16" s="67">
        <v>0</v>
      </c>
      <c r="E16" s="67">
        <v>0</v>
      </c>
      <c r="F16" s="344">
        <v>0</v>
      </c>
      <c r="G16" s="343" t="s">
        <v>157</v>
      </c>
      <c r="H16" s="67">
        <v>47</v>
      </c>
      <c r="I16" s="67">
        <v>0</v>
      </c>
      <c r="J16" s="67">
        <v>0</v>
      </c>
      <c r="K16" s="344">
        <v>0</v>
      </c>
      <c r="L16" s="343">
        <v>2</v>
      </c>
      <c r="M16" s="67">
        <v>0</v>
      </c>
      <c r="N16" s="67">
        <v>20</v>
      </c>
      <c r="O16" s="67">
        <v>0</v>
      </c>
      <c r="P16" s="344">
        <v>0</v>
      </c>
      <c r="Q16" s="343">
        <v>1</v>
      </c>
      <c r="R16" s="67">
        <v>0</v>
      </c>
      <c r="S16" s="67">
        <v>2</v>
      </c>
      <c r="T16" s="67">
        <v>0</v>
      </c>
      <c r="U16" s="344">
        <v>0</v>
      </c>
      <c r="V16" s="343">
        <v>1</v>
      </c>
      <c r="W16" s="67">
        <v>0</v>
      </c>
      <c r="X16" s="67">
        <v>13</v>
      </c>
      <c r="Y16" s="67">
        <v>0</v>
      </c>
      <c r="Z16" s="344">
        <v>0</v>
      </c>
      <c r="AA16" s="343" t="s">
        <v>157</v>
      </c>
      <c r="AB16" s="67">
        <v>0</v>
      </c>
      <c r="AC16" s="67">
        <v>0</v>
      </c>
      <c r="AD16" s="67">
        <v>0</v>
      </c>
      <c r="AE16" s="344">
        <v>0</v>
      </c>
      <c r="AF16" s="343">
        <v>2</v>
      </c>
      <c r="AG16" s="67">
        <v>0</v>
      </c>
      <c r="AH16" s="67">
        <v>3</v>
      </c>
      <c r="AI16" s="67">
        <v>0</v>
      </c>
      <c r="AJ16" s="344">
        <v>0</v>
      </c>
      <c r="AK16" s="343">
        <v>3</v>
      </c>
      <c r="AL16" s="67">
        <v>0</v>
      </c>
      <c r="AM16" s="67">
        <v>0</v>
      </c>
      <c r="AN16" s="67">
        <v>0</v>
      </c>
      <c r="AO16" s="344">
        <v>0</v>
      </c>
      <c r="AP16" s="343" t="s">
        <v>157</v>
      </c>
      <c r="AQ16" s="67">
        <v>0</v>
      </c>
      <c r="AR16" s="67">
        <v>0</v>
      </c>
      <c r="AS16" s="67">
        <v>0</v>
      </c>
      <c r="AT16" s="344">
        <v>0</v>
      </c>
      <c r="AU16" s="343" t="s">
        <v>157</v>
      </c>
      <c r="AV16" s="67">
        <v>0</v>
      </c>
      <c r="AW16" s="67">
        <v>32</v>
      </c>
      <c r="AX16" s="67">
        <v>0</v>
      </c>
      <c r="AY16" s="344">
        <v>0</v>
      </c>
      <c r="AZ16" s="343">
        <v>308</v>
      </c>
      <c r="BA16" s="67">
        <v>567</v>
      </c>
      <c r="BB16" s="67">
        <v>1158</v>
      </c>
      <c r="BC16" s="67">
        <v>0</v>
      </c>
      <c r="BD16" s="344">
        <v>0</v>
      </c>
      <c r="BE16" s="343">
        <v>317</v>
      </c>
      <c r="BF16" s="67">
        <f t="shared" si="0"/>
        <v>614</v>
      </c>
      <c r="BG16" s="67">
        <f t="shared" si="0"/>
        <v>1228</v>
      </c>
      <c r="BH16" s="67">
        <f t="shared" si="0"/>
        <v>0</v>
      </c>
      <c r="BI16" s="344">
        <f t="shared" si="0"/>
        <v>0</v>
      </c>
      <c r="BJ16" s="67" t="s">
        <v>157</v>
      </c>
      <c r="BK16" s="67">
        <v>0</v>
      </c>
      <c r="BL16" s="67">
        <v>0</v>
      </c>
      <c r="BM16" s="67">
        <v>0</v>
      </c>
      <c r="BN16" s="344">
        <v>0</v>
      </c>
      <c r="BO16" s="343">
        <v>9</v>
      </c>
      <c r="BP16" s="67">
        <v>8</v>
      </c>
      <c r="BQ16" s="67">
        <v>12</v>
      </c>
      <c r="BR16" s="67">
        <v>8</v>
      </c>
      <c r="BS16" s="344">
        <v>8</v>
      </c>
      <c r="BT16" s="343">
        <v>43</v>
      </c>
      <c r="BU16" s="67">
        <v>22</v>
      </c>
      <c r="BV16" s="67">
        <v>80</v>
      </c>
      <c r="BW16" s="67">
        <v>86</v>
      </c>
      <c r="BX16" s="344">
        <v>100</v>
      </c>
      <c r="BY16" s="343">
        <v>29</v>
      </c>
      <c r="BZ16" s="67">
        <v>27</v>
      </c>
      <c r="CA16" s="67">
        <v>34</v>
      </c>
      <c r="CB16" s="67">
        <v>25</v>
      </c>
      <c r="CC16" s="344">
        <v>42</v>
      </c>
      <c r="CD16" s="343">
        <v>4</v>
      </c>
      <c r="CE16" s="67">
        <v>4</v>
      </c>
      <c r="CF16" s="67">
        <v>7</v>
      </c>
      <c r="CG16" s="67">
        <v>1</v>
      </c>
      <c r="CH16" s="344">
        <v>0</v>
      </c>
      <c r="CI16" s="343">
        <v>108</v>
      </c>
      <c r="CJ16" s="67">
        <v>125</v>
      </c>
      <c r="CK16" s="67">
        <v>157</v>
      </c>
      <c r="CL16" s="67">
        <v>192</v>
      </c>
      <c r="CM16" s="344">
        <v>188</v>
      </c>
      <c r="CN16" s="343">
        <v>2</v>
      </c>
      <c r="CO16" s="67">
        <v>1</v>
      </c>
      <c r="CP16" s="67">
        <v>2</v>
      </c>
      <c r="CQ16" s="67">
        <v>0</v>
      </c>
      <c r="CR16" s="344">
        <v>1</v>
      </c>
      <c r="CS16" s="343">
        <v>449</v>
      </c>
      <c r="CT16" s="67">
        <v>365</v>
      </c>
      <c r="CU16" s="67">
        <v>380</v>
      </c>
      <c r="CV16" s="67">
        <v>271</v>
      </c>
      <c r="CW16" s="344">
        <v>237</v>
      </c>
      <c r="CX16" s="343">
        <v>15</v>
      </c>
      <c r="CY16" s="67">
        <v>3</v>
      </c>
      <c r="CZ16" s="67">
        <v>29</v>
      </c>
      <c r="DA16" s="67">
        <v>0</v>
      </c>
      <c r="DB16" s="344">
        <v>1</v>
      </c>
      <c r="DC16" s="343">
        <v>376</v>
      </c>
      <c r="DD16" s="67">
        <v>200</v>
      </c>
      <c r="DE16" s="67">
        <v>241</v>
      </c>
      <c r="DF16" s="67">
        <v>340</v>
      </c>
      <c r="DG16" s="344">
        <v>438</v>
      </c>
      <c r="DH16" s="343">
        <v>1</v>
      </c>
      <c r="DI16" s="67">
        <v>0</v>
      </c>
      <c r="DJ16" s="67">
        <v>18</v>
      </c>
      <c r="DK16" s="67">
        <v>0</v>
      </c>
      <c r="DL16" s="344">
        <v>0</v>
      </c>
      <c r="DM16" s="343" t="s">
        <v>157</v>
      </c>
      <c r="DN16" s="67">
        <v>0</v>
      </c>
      <c r="DO16" s="67">
        <v>3</v>
      </c>
      <c r="DP16" s="67">
        <v>0</v>
      </c>
      <c r="DQ16" s="344">
        <v>0</v>
      </c>
      <c r="DR16" s="343">
        <v>388</v>
      </c>
      <c r="DS16" s="67">
        <v>181</v>
      </c>
      <c r="DT16" s="67">
        <v>347</v>
      </c>
      <c r="DU16" s="67">
        <v>155</v>
      </c>
      <c r="DV16" s="344">
        <v>181</v>
      </c>
      <c r="DW16" s="343" t="s">
        <v>157</v>
      </c>
      <c r="DX16" s="67">
        <v>1</v>
      </c>
      <c r="DY16" s="67">
        <v>0</v>
      </c>
      <c r="DZ16" s="67">
        <v>0</v>
      </c>
      <c r="EA16" s="344">
        <v>0</v>
      </c>
      <c r="EB16" s="343" t="s">
        <v>157</v>
      </c>
      <c r="EC16" s="67">
        <v>6</v>
      </c>
      <c r="ED16" s="67">
        <v>7</v>
      </c>
      <c r="EE16" s="67">
        <v>0</v>
      </c>
      <c r="EF16" s="344">
        <v>33</v>
      </c>
      <c r="EG16" s="343">
        <v>742</v>
      </c>
      <c r="EH16" s="67">
        <v>832</v>
      </c>
      <c r="EI16" s="67">
        <v>720</v>
      </c>
      <c r="EJ16" s="67">
        <v>725</v>
      </c>
      <c r="EK16" s="344">
        <v>752</v>
      </c>
      <c r="EL16" s="343">
        <v>676</v>
      </c>
      <c r="EM16" s="67">
        <v>652</v>
      </c>
      <c r="EN16" s="67">
        <v>846</v>
      </c>
      <c r="EO16" s="67">
        <v>533</v>
      </c>
      <c r="EP16" s="344">
        <v>437</v>
      </c>
      <c r="EQ16" s="343" t="s">
        <v>157</v>
      </c>
      <c r="ER16" s="67">
        <v>355</v>
      </c>
      <c r="ES16" s="67">
        <v>388</v>
      </c>
      <c r="ET16" s="67">
        <v>864</v>
      </c>
      <c r="EU16" s="344">
        <v>900</v>
      </c>
      <c r="EV16" s="343">
        <v>2842</v>
      </c>
      <c r="EW16" s="67">
        <f t="shared" si="2"/>
        <v>2782</v>
      </c>
      <c r="EX16" s="67">
        <f t="shared" si="1"/>
        <v>3271</v>
      </c>
      <c r="EY16" s="67">
        <f t="shared" si="1"/>
        <v>3200</v>
      </c>
      <c r="EZ16" s="344">
        <f t="shared" si="1"/>
        <v>3318</v>
      </c>
    </row>
    <row r="17" spans="1:156" ht="12.75">
      <c r="A17" s="75" t="s">
        <v>96</v>
      </c>
      <c r="B17" s="368" t="s">
        <v>157</v>
      </c>
      <c r="C17" s="61">
        <v>0</v>
      </c>
      <c r="D17" s="61">
        <v>0</v>
      </c>
      <c r="E17" s="61">
        <v>0</v>
      </c>
      <c r="F17" s="345">
        <v>0</v>
      </c>
      <c r="G17" s="105">
        <v>2</v>
      </c>
      <c r="H17" s="61">
        <v>0</v>
      </c>
      <c r="I17" s="61">
        <v>0</v>
      </c>
      <c r="J17" s="61">
        <v>0</v>
      </c>
      <c r="K17" s="345">
        <v>0</v>
      </c>
      <c r="L17" s="105" t="s">
        <v>157</v>
      </c>
      <c r="M17" s="61">
        <v>0</v>
      </c>
      <c r="N17" s="61">
        <v>0</v>
      </c>
      <c r="O17" s="61">
        <v>0</v>
      </c>
      <c r="P17" s="345">
        <v>0</v>
      </c>
      <c r="Q17" s="105" t="s">
        <v>157</v>
      </c>
      <c r="R17" s="61">
        <v>0</v>
      </c>
      <c r="S17" s="61">
        <v>0</v>
      </c>
      <c r="T17" s="61">
        <v>0</v>
      </c>
      <c r="U17" s="345">
        <v>0</v>
      </c>
      <c r="V17" s="105" t="s">
        <v>157</v>
      </c>
      <c r="W17" s="61">
        <v>0</v>
      </c>
      <c r="X17" s="61">
        <v>0</v>
      </c>
      <c r="Y17" s="61">
        <v>0</v>
      </c>
      <c r="Z17" s="345">
        <v>1</v>
      </c>
      <c r="AA17" s="105">
        <v>1</v>
      </c>
      <c r="AB17" s="61">
        <v>0</v>
      </c>
      <c r="AC17" s="61">
        <v>0</v>
      </c>
      <c r="AD17" s="61">
        <v>0</v>
      </c>
      <c r="AE17" s="345">
        <v>0</v>
      </c>
      <c r="AF17" s="105" t="s">
        <v>157</v>
      </c>
      <c r="AG17" s="61">
        <v>0</v>
      </c>
      <c r="AH17" s="61">
        <v>0</v>
      </c>
      <c r="AI17" s="61">
        <v>0</v>
      </c>
      <c r="AJ17" s="345">
        <v>0</v>
      </c>
      <c r="AK17" s="105" t="s">
        <v>157</v>
      </c>
      <c r="AL17" s="61">
        <v>0</v>
      </c>
      <c r="AM17" s="61">
        <v>0</v>
      </c>
      <c r="AN17" s="61">
        <v>0</v>
      </c>
      <c r="AO17" s="345">
        <v>0</v>
      </c>
      <c r="AP17" s="105" t="s">
        <v>157</v>
      </c>
      <c r="AQ17" s="61">
        <v>0</v>
      </c>
      <c r="AR17" s="61">
        <v>0</v>
      </c>
      <c r="AS17" s="61">
        <v>0</v>
      </c>
      <c r="AT17" s="345">
        <v>0</v>
      </c>
      <c r="AU17" s="105">
        <v>2</v>
      </c>
      <c r="AV17" s="61">
        <v>0</v>
      </c>
      <c r="AW17" s="61">
        <v>0</v>
      </c>
      <c r="AX17" s="61">
        <v>0</v>
      </c>
      <c r="AY17" s="345">
        <v>0</v>
      </c>
      <c r="AZ17" s="105">
        <v>126</v>
      </c>
      <c r="BA17" s="61">
        <v>0</v>
      </c>
      <c r="BB17" s="61">
        <v>0</v>
      </c>
      <c r="BC17" s="61">
        <v>0</v>
      </c>
      <c r="BD17" s="345">
        <v>103</v>
      </c>
      <c r="BE17" s="105">
        <v>131</v>
      </c>
      <c r="BF17" s="61">
        <f t="shared" si="0"/>
        <v>0</v>
      </c>
      <c r="BG17" s="61">
        <f t="shared" si="0"/>
        <v>0</v>
      </c>
      <c r="BH17" s="61">
        <f t="shared" si="0"/>
        <v>0</v>
      </c>
      <c r="BI17" s="345">
        <f t="shared" si="0"/>
        <v>104</v>
      </c>
      <c r="BJ17" s="61" t="s">
        <v>157</v>
      </c>
      <c r="BK17" s="61">
        <v>0</v>
      </c>
      <c r="BL17" s="61">
        <v>0</v>
      </c>
      <c r="BM17" s="61">
        <v>0</v>
      </c>
      <c r="BN17" s="345">
        <v>0</v>
      </c>
      <c r="BO17" s="105">
        <v>11</v>
      </c>
      <c r="BP17" s="61">
        <v>1</v>
      </c>
      <c r="BQ17" s="61">
        <v>1</v>
      </c>
      <c r="BR17" s="61">
        <v>14</v>
      </c>
      <c r="BS17" s="345">
        <v>3</v>
      </c>
      <c r="BT17" s="105">
        <v>88</v>
      </c>
      <c r="BU17" s="61">
        <v>18</v>
      </c>
      <c r="BV17" s="61">
        <v>27</v>
      </c>
      <c r="BW17" s="61">
        <v>21</v>
      </c>
      <c r="BX17" s="345">
        <v>33</v>
      </c>
      <c r="BY17" s="105">
        <v>43</v>
      </c>
      <c r="BZ17" s="61">
        <v>23</v>
      </c>
      <c r="CA17" s="61">
        <v>19</v>
      </c>
      <c r="CB17" s="61">
        <v>28</v>
      </c>
      <c r="CC17" s="345">
        <v>28</v>
      </c>
      <c r="CD17" s="105" t="s">
        <v>157</v>
      </c>
      <c r="CE17" s="61">
        <v>0</v>
      </c>
      <c r="CF17" s="61">
        <v>2</v>
      </c>
      <c r="CG17" s="61">
        <v>1</v>
      </c>
      <c r="CH17" s="345">
        <v>0</v>
      </c>
      <c r="CI17" s="105">
        <v>25</v>
      </c>
      <c r="CJ17" s="61">
        <v>15</v>
      </c>
      <c r="CK17" s="61">
        <v>22</v>
      </c>
      <c r="CL17" s="61">
        <v>16</v>
      </c>
      <c r="CM17" s="345">
        <v>23</v>
      </c>
      <c r="CN17" s="105">
        <v>1</v>
      </c>
      <c r="CO17" s="61">
        <v>4</v>
      </c>
      <c r="CP17" s="61">
        <v>5</v>
      </c>
      <c r="CQ17" s="61">
        <v>3</v>
      </c>
      <c r="CR17" s="345">
        <v>2</v>
      </c>
      <c r="CS17" s="105">
        <v>103</v>
      </c>
      <c r="CT17" s="61">
        <v>12</v>
      </c>
      <c r="CU17" s="61">
        <v>28</v>
      </c>
      <c r="CV17" s="61">
        <v>34</v>
      </c>
      <c r="CW17" s="345">
        <v>39</v>
      </c>
      <c r="CX17" s="105">
        <v>5</v>
      </c>
      <c r="CY17" s="61">
        <v>0</v>
      </c>
      <c r="CZ17" s="61">
        <v>1</v>
      </c>
      <c r="DA17" s="61">
        <v>2</v>
      </c>
      <c r="DB17" s="345">
        <v>2</v>
      </c>
      <c r="DC17" s="105">
        <v>110</v>
      </c>
      <c r="DD17" s="61">
        <v>46</v>
      </c>
      <c r="DE17" s="61">
        <v>110</v>
      </c>
      <c r="DF17" s="61">
        <v>70</v>
      </c>
      <c r="DG17" s="345">
        <v>99</v>
      </c>
      <c r="DH17" s="105">
        <v>1</v>
      </c>
      <c r="DI17" s="61">
        <v>3</v>
      </c>
      <c r="DJ17" s="61">
        <v>0</v>
      </c>
      <c r="DK17" s="61">
        <v>0</v>
      </c>
      <c r="DL17" s="345">
        <v>0</v>
      </c>
      <c r="DM17" s="105">
        <v>2</v>
      </c>
      <c r="DN17" s="61">
        <v>0</v>
      </c>
      <c r="DO17" s="61">
        <v>0</v>
      </c>
      <c r="DP17" s="61">
        <v>0</v>
      </c>
      <c r="DQ17" s="345">
        <v>0</v>
      </c>
      <c r="DR17" s="105">
        <v>75</v>
      </c>
      <c r="DS17" s="61">
        <v>10</v>
      </c>
      <c r="DT17" s="61">
        <v>11</v>
      </c>
      <c r="DU17" s="61">
        <v>17</v>
      </c>
      <c r="DV17" s="345">
        <v>50</v>
      </c>
      <c r="DW17" s="105" t="s">
        <v>157</v>
      </c>
      <c r="DX17" s="61">
        <v>0</v>
      </c>
      <c r="DY17" s="61">
        <v>0</v>
      </c>
      <c r="DZ17" s="61">
        <v>0</v>
      </c>
      <c r="EA17" s="345">
        <v>0</v>
      </c>
      <c r="EB17" s="105">
        <v>2</v>
      </c>
      <c r="EC17" s="61">
        <v>1</v>
      </c>
      <c r="ED17" s="61">
        <v>0</v>
      </c>
      <c r="EE17" s="61">
        <v>2</v>
      </c>
      <c r="EF17" s="345">
        <v>5</v>
      </c>
      <c r="EG17" s="105">
        <v>433</v>
      </c>
      <c r="EH17" s="61">
        <v>187</v>
      </c>
      <c r="EI17" s="61">
        <v>254</v>
      </c>
      <c r="EJ17" s="61">
        <v>188</v>
      </c>
      <c r="EK17" s="345">
        <v>214</v>
      </c>
      <c r="EL17" s="105">
        <v>22</v>
      </c>
      <c r="EM17" s="61">
        <v>2</v>
      </c>
      <c r="EN17" s="61">
        <v>3</v>
      </c>
      <c r="EO17" s="61">
        <v>0</v>
      </c>
      <c r="EP17" s="345">
        <v>271</v>
      </c>
      <c r="EQ17" s="105" t="s">
        <v>157</v>
      </c>
      <c r="ER17" s="61">
        <v>21</v>
      </c>
      <c r="ES17" s="61">
        <v>31</v>
      </c>
      <c r="ET17" s="61">
        <v>32</v>
      </c>
      <c r="EU17" s="345">
        <v>57</v>
      </c>
      <c r="EV17" s="105">
        <v>921</v>
      </c>
      <c r="EW17" s="61">
        <f t="shared" si="2"/>
        <v>343</v>
      </c>
      <c r="EX17" s="61">
        <f t="shared" si="1"/>
        <v>514</v>
      </c>
      <c r="EY17" s="61">
        <f t="shared" si="1"/>
        <v>428</v>
      </c>
      <c r="EZ17" s="345">
        <f t="shared" si="1"/>
        <v>826</v>
      </c>
    </row>
    <row r="18" spans="1:156" ht="12.75">
      <c r="A18" s="75" t="s">
        <v>162</v>
      </c>
      <c r="B18" s="370"/>
      <c r="C18" s="67"/>
      <c r="D18" s="67">
        <v>0</v>
      </c>
      <c r="E18" s="67">
        <v>0</v>
      </c>
      <c r="F18" s="344">
        <v>0</v>
      </c>
      <c r="G18" s="343"/>
      <c r="H18" s="67"/>
      <c r="I18" s="67">
        <v>0</v>
      </c>
      <c r="J18" s="67">
        <v>0</v>
      </c>
      <c r="K18" s="344">
        <v>0</v>
      </c>
      <c r="L18" s="343"/>
      <c r="M18" s="67"/>
      <c r="N18" s="67">
        <v>0</v>
      </c>
      <c r="O18" s="67">
        <v>0</v>
      </c>
      <c r="P18" s="344">
        <v>0</v>
      </c>
      <c r="Q18" s="343"/>
      <c r="R18" s="67"/>
      <c r="S18" s="67">
        <v>0</v>
      </c>
      <c r="T18" s="67">
        <v>0</v>
      </c>
      <c r="U18" s="344">
        <v>0</v>
      </c>
      <c r="V18" s="343"/>
      <c r="W18" s="67"/>
      <c r="X18" s="67">
        <v>3</v>
      </c>
      <c r="Y18" s="67">
        <v>0</v>
      </c>
      <c r="Z18" s="344">
        <v>0</v>
      </c>
      <c r="AA18" s="343"/>
      <c r="AB18" s="67"/>
      <c r="AC18" s="67">
        <v>0</v>
      </c>
      <c r="AD18" s="67">
        <v>0</v>
      </c>
      <c r="AE18" s="344">
        <v>0</v>
      </c>
      <c r="AF18" s="343"/>
      <c r="AG18" s="67"/>
      <c r="AH18" s="67">
        <v>0</v>
      </c>
      <c r="AI18" s="67">
        <v>0</v>
      </c>
      <c r="AJ18" s="344">
        <v>0</v>
      </c>
      <c r="AK18" s="343"/>
      <c r="AL18" s="67"/>
      <c r="AM18" s="67">
        <v>0</v>
      </c>
      <c r="AN18" s="67">
        <v>0</v>
      </c>
      <c r="AO18" s="344">
        <v>0</v>
      </c>
      <c r="AP18" s="343"/>
      <c r="AQ18" s="67"/>
      <c r="AR18" s="67">
        <v>0</v>
      </c>
      <c r="AS18" s="67">
        <v>0</v>
      </c>
      <c r="AT18" s="344">
        <v>0</v>
      </c>
      <c r="AU18" s="343"/>
      <c r="AV18" s="67"/>
      <c r="AW18" s="67">
        <v>0</v>
      </c>
      <c r="AX18" s="67">
        <v>0</v>
      </c>
      <c r="AY18" s="344">
        <v>0</v>
      </c>
      <c r="AZ18" s="343"/>
      <c r="BA18" s="67"/>
      <c r="BB18" s="67">
        <v>0</v>
      </c>
      <c r="BC18" s="67">
        <v>0</v>
      </c>
      <c r="BD18" s="344">
        <v>0</v>
      </c>
      <c r="BE18" s="343"/>
      <c r="BF18" s="67">
        <f t="shared" si="0"/>
        <v>0</v>
      </c>
      <c r="BG18" s="67">
        <f t="shared" si="0"/>
        <v>3</v>
      </c>
      <c r="BH18" s="67">
        <f t="shared" si="0"/>
        <v>0</v>
      </c>
      <c r="BI18" s="344">
        <f t="shared" si="0"/>
        <v>0</v>
      </c>
      <c r="BJ18" s="67"/>
      <c r="BK18" s="67"/>
      <c r="BL18" s="67">
        <v>0</v>
      </c>
      <c r="BM18" s="67">
        <v>0</v>
      </c>
      <c r="BN18" s="344">
        <v>0</v>
      </c>
      <c r="BO18" s="343"/>
      <c r="BP18" s="67"/>
      <c r="BQ18" s="67">
        <v>0</v>
      </c>
      <c r="BR18" s="67">
        <v>0</v>
      </c>
      <c r="BS18" s="344">
        <v>1</v>
      </c>
      <c r="BT18" s="343"/>
      <c r="BU18" s="67"/>
      <c r="BV18" s="67">
        <v>4</v>
      </c>
      <c r="BW18" s="67">
        <v>2</v>
      </c>
      <c r="BX18" s="344">
        <v>1</v>
      </c>
      <c r="BY18" s="343"/>
      <c r="BZ18" s="67"/>
      <c r="CA18" s="67">
        <v>6</v>
      </c>
      <c r="CB18" s="67">
        <v>2</v>
      </c>
      <c r="CC18" s="344">
        <v>2</v>
      </c>
      <c r="CD18" s="343"/>
      <c r="CE18" s="67"/>
      <c r="CF18" s="67">
        <v>0</v>
      </c>
      <c r="CG18" s="67">
        <v>0</v>
      </c>
      <c r="CH18" s="344">
        <v>0</v>
      </c>
      <c r="CI18" s="343"/>
      <c r="CJ18" s="67"/>
      <c r="CK18" s="67">
        <v>19</v>
      </c>
      <c r="CL18" s="67">
        <v>27</v>
      </c>
      <c r="CM18" s="344">
        <v>31</v>
      </c>
      <c r="CN18" s="343"/>
      <c r="CO18" s="67"/>
      <c r="CP18" s="67">
        <v>0</v>
      </c>
      <c r="CQ18" s="67">
        <v>0</v>
      </c>
      <c r="CR18" s="344">
        <v>0</v>
      </c>
      <c r="CS18" s="343"/>
      <c r="CT18" s="67"/>
      <c r="CU18" s="67">
        <v>14</v>
      </c>
      <c r="CV18" s="67">
        <v>8</v>
      </c>
      <c r="CW18" s="344">
        <v>18</v>
      </c>
      <c r="CX18" s="343"/>
      <c r="CY18" s="67"/>
      <c r="CZ18" s="67">
        <v>0</v>
      </c>
      <c r="DA18" s="67">
        <v>0</v>
      </c>
      <c r="DB18" s="344">
        <v>0</v>
      </c>
      <c r="DC18" s="343"/>
      <c r="DD18" s="67"/>
      <c r="DE18" s="67">
        <v>67</v>
      </c>
      <c r="DF18" s="67">
        <v>51</v>
      </c>
      <c r="DG18" s="344">
        <v>68</v>
      </c>
      <c r="DH18" s="343"/>
      <c r="DI18" s="67"/>
      <c r="DJ18" s="67">
        <v>1</v>
      </c>
      <c r="DK18" s="67">
        <v>0</v>
      </c>
      <c r="DL18" s="344">
        <v>1</v>
      </c>
      <c r="DM18" s="343"/>
      <c r="DN18" s="67"/>
      <c r="DO18" s="67">
        <v>0</v>
      </c>
      <c r="DP18" s="67">
        <v>0</v>
      </c>
      <c r="DQ18" s="344">
        <v>0</v>
      </c>
      <c r="DR18" s="343"/>
      <c r="DS18" s="67"/>
      <c r="DT18" s="67">
        <v>9</v>
      </c>
      <c r="DU18" s="67">
        <v>2</v>
      </c>
      <c r="DV18" s="344">
        <v>14</v>
      </c>
      <c r="DW18" s="343"/>
      <c r="DX18" s="67"/>
      <c r="DY18" s="67">
        <v>0</v>
      </c>
      <c r="DZ18" s="67">
        <v>0</v>
      </c>
      <c r="EA18" s="344">
        <v>0</v>
      </c>
      <c r="EB18" s="343"/>
      <c r="EC18" s="67"/>
      <c r="ED18" s="67">
        <v>1</v>
      </c>
      <c r="EE18" s="67">
        <v>0</v>
      </c>
      <c r="EF18" s="344">
        <v>0</v>
      </c>
      <c r="EG18" s="343"/>
      <c r="EH18" s="67"/>
      <c r="EI18" s="67">
        <v>132</v>
      </c>
      <c r="EJ18" s="67">
        <v>102</v>
      </c>
      <c r="EK18" s="344">
        <v>119</v>
      </c>
      <c r="EL18" s="343"/>
      <c r="EM18" s="67"/>
      <c r="EN18" s="67">
        <v>111</v>
      </c>
      <c r="EO18" s="67">
        <v>87</v>
      </c>
      <c r="EP18" s="344">
        <v>63</v>
      </c>
      <c r="EQ18" s="343"/>
      <c r="ER18" s="67"/>
      <c r="ES18" s="67">
        <v>37</v>
      </c>
      <c r="ET18" s="67">
        <v>31</v>
      </c>
      <c r="EU18" s="344">
        <v>52</v>
      </c>
      <c r="EV18" s="343"/>
      <c r="EW18" s="67">
        <f t="shared" si="2"/>
        <v>0</v>
      </c>
      <c r="EX18" s="67">
        <f t="shared" si="1"/>
        <v>401</v>
      </c>
      <c r="EY18" s="67">
        <f t="shared" si="1"/>
        <v>312</v>
      </c>
      <c r="EZ18" s="344">
        <f t="shared" si="1"/>
        <v>370</v>
      </c>
    </row>
    <row r="19" spans="1:156" ht="12.75">
      <c r="A19" s="75" t="s">
        <v>106</v>
      </c>
      <c r="B19" s="368" t="s">
        <v>157</v>
      </c>
      <c r="C19" s="61">
        <v>0</v>
      </c>
      <c r="D19" s="61">
        <v>0</v>
      </c>
      <c r="E19" s="61">
        <v>0</v>
      </c>
      <c r="F19" s="345">
        <v>0</v>
      </c>
      <c r="G19" s="105" t="s">
        <v>157</v>
      </c>
      <c r="H19" s="61">
        <v>0</v>
      </c>
      <c r="I19" s="61">
        <v>0</v>
      </c>
      <c r="J19" s="61">
        <v>2</v>
      </c>
      <c r="K19" s="345">
        <v>0</v>
      </c>
      <c r="L19" s="105">
        <v>10</v>
      </c>
      <c r="M19" s="61"/>
      <c r="N19" s="61">
        <v>1</v>
      </c>
      <c r="O19" s="61">
        <v>0</v>
      </c>
      <c r="P19" s="345">
        <v>0</v>
      </c>
      <c r="Q19" s="105" t="s">
        <v>157</v>
      </c>
      <c r="R19" s="61">
        <v>0</v>
      </c>
      <c r="S19" s="61">
        <v>4</v>
      </c>
      <c r="T19" s="61">
        <v>0</v>
      </c>
      <c r="U19" s="345">
        <v>0</v>
      </c>
      <c r="V19" s="105" t="s">
        <v>157</v>
      </c>
      <c r="W19" s="61">
        <v>0</v>
      </c>
      <c r="X19" s="61">
        <v>0</v>
      </c>
      <c r="Y19" s="61">
        <v>0</v>
      </c>
      <c r="Z19" s="345">
        <v>0</v>
      </c>
      <c r="AA19" s="105" t="s">
        <v>157</v>
      </c>
      <c r="AB19" s="61">
        <v>0</v>
      </c>
      <c r="AC19" s="61">
        <v>0</v>
      </c>
      <c r="AD19" s="61">
        <v>1</v>
      </c>
      <c r="AE19" s="345">
        <v>0</v>
      </c>
      <c r="AF19" s="105" t="s">
        <v>157</v>
      </c>
      <c r="AG19" s="61">
        <v>0</v>
      </c>
      <c r="AH19" s="61">
        <v>0</v>
      </c>
      <c r="AI19" s="61">
        <v>0</v>
      </c>
      <c r="AJ19" s="345">
        <v>0</v>
      </c>
      <c r="AK19" s="105" t="s">
        <v>157</v>
      </c>
      <c r="AL19" s="61">
        <v>0</v>
      </c>
      <c r="AM19" s="61">
        <v>2</v>
      </c>
      <c r="AN19" s="61">
        <v>0</v>
      </c>
      <c r="AO19" s="345">
        <v>0</v>
      </c>
      <c r="AP19" s="105" t="s">
        <v>157</v>
      </c>
      <c r="AQ19" s="61">
        <v>0</v>
      </c>
      <c r="AR19" s="61">
        <v>0</v>
      </c>
      <c r="AS19" s="61">
        <v>0</v>
      </c>
      <c r="AT19" s="345">
        <v>0</v>
      </c>
      <c r="AU19" s="105" t="s">
        <v>157</v>
      </c>
      <c r="AV19" s="61">
        <v>0</v>
      </c>
      <c r="AW19" s="61">
        <v>1</v>
      </c>
      <c r="AX19" s="61">
        <v>0</v>
      </c>
      <c r="AY19" s="345">
        <v>0</v>
      </c>
      <c r="AZ19" s="105">
        <v>110</v>
      </c>
      <c r="BA19" s="61">
        <v>142</v>
      </c>
      <c r="BB19" s="61">
        <v>48</v>
      </c>
      <c r="BC19" s="61">
        <v>0</v>
      </c>
      <c r="BD19" s="345">
        <v>0</v>
      </c>
      <c r="BE19" s="105">
        <v>120</v>
      </c>
      <c r="BF19" s="61">
        <f t="shared" si="0"/>
        <v>142</v>
      </c>
      <c r="BG19" s="61">
        <f t="shared" si="0"/>
        <v>56</v>
      </c>
      <c r="BH19" s="61">
        <f t="shared" si="0"/>
        <v>3</v>
      </c>
      <c r="BI19" s="345">
        <f t="shared" si="0"/>
        <v>0</v>
      </c>
      <c r="BJ19" s="61" t="s">
        <v>157</v>
      </c>
      <c r="BK19" s="61">
        <v>0</v>
      </c>
      <c r="BL19" s="61">
        <v>0</v>
      </c>
      <c r="BM19" s="61">
        <v>0</v>
      </c>
      <c r="BN19" s="345">
        <v>0</v>
      </c>
      <c r="BO19" s="105">
        <v>28</v>
      </c>
      <c r="BP19" s="61">
        <v>6</v>
      </c>
      <c r="BQ19" s="61">
        <v>21</v>
      </c>
      <c r="BR19" s="61">
        <v>1</v>
      </c>
      <c r="BS19" s="345">
        <v>17</v>
      </c>
      <c r="BT19" s="105">
        <v>112</v>
      </c>
      <c r="BU19" s="61">
        <v>117</v>
      </c>
      <c r="BV19" s="61">
        <v>252</v>
      </c>
      <c r="BW19" s="61">
        <v>212</v>
      </c>
      <c r="BX19" s="345">
        <v>258</v>
      </c>
      <c r="BY19" s="105">
        <v>29</v>
      </c>
      <c r="BZ19" s="61">
        <v>27</v>
      </c>
      <c r="CA19" s="61">
        <v>62</v>
      </c>
      <c r="CB19" s="61">
        <v>98</v>
      </c>
      <c r="CC19" s="345">
        <v>64</v>
      </c>
      <c r="CD19" s="105">
        <v>13</v>
      </c>
      <c r="CE19" s="61">
        <v>0</v>
      </c>
      <c r="CF19" s="61">
        <v>0</v>
      </c>
      <c r="CG19" s="61">
        <v>0</v>
      </c>
      <c r="CH19" s="345">
        <v>4</v>
      </c>
      <c r="CI19" s="105">
        <v>133</v>
      </c>
      <c r="CJ19" s="61">
        <v>101</v>
      </c>
      <c r="CK19" s="61">
        <v>208</v>
      </c>
      <c r="CL19" s="61">
        <v>41</v>
      </c>
      <c r="CM19" s="345">
        <v>214</v>
      </c>
      <c r="CN19" s="105" t="s">
        <v>157</v>
      </c>
      <c r="CO19" s="61">
        <v>4</v>
      </c>
      <c r="CP19" s="61">
        <v>4</v>
      </c>
      <c r="CQ19" s="61">
        <v>0</v>
      </c>
      <c r="CR19" s="345">
        <v>1</v>
      </c>
      <c r="CS19" s="105">
        <v>217</v>
      </c>
      <c r="CT19" s="61">
        <v>125</v>
      </c>
      <c r="CU19" s="61">
        <v>363</v>
      </c>
      <c r="CV19" s="61">
        <v>141</v>
      </c>
      <c r="CW19" s="345">
        <v>233</v>
      </c>
      <c r="CX19" s="105" t="s">
        <v>157</v>
      </c>
      <c r="CY19" s="61">
        <v>0</v>
      </c>
      <c r="CZ19" s="61">
        <v>0</v>
      </c>
      <c r="DA19" s="61">
        <v>0</v>
      </c>
      <c r="DB19" s="345">
        <v>0</v>
      </c>
      <c r="DC19" s="105">
        <v>341</v>
      </c>
      <c r="DD19" s="61">
        <v>496</v>
      </c>
      <c r="DE19" s="61">
        <v>828</v>
      </c>
      <c r="DF19" s="61">
        <v>249</v>
      </c>
      <c r="DG19" s="345">
        <v>752</v>
      </c>
      <c r="DH19" s="105" t="s">
        <v>157</v>
      </c>
      <c r="DI19" s="61">
        <v>0</v>
      </c>
      <c r="DJ19" s="61">
        <v>1</v>
      </c>
      <c r="DK19" s="61">
        <v>0</v>
      </c>
      <c r="DL19" s="345">
        <v>1</v>
      </c>
      <c r="DM19" s="105" t="s">
        <v>157</v>
      </c>
      <c r="DN19" s="61">
        <v>0</v>
      </c>
      <c r="DO19" s="61">
        <v>0</v>
      </c>
      <c r="DP19" s="61">
        <v>0</v>
      </c>
      <c r="DQ19" s="345">
        <v>0</v>
      </c>
      <c r="DR19" s="105">
        <v>55</v>
      </c>
      <c r="DS19" s="61">
        <v>38</v>
      </c>
      <c r="DT19" s="61">
        <v>185</v>
      </c>
      <c r="DU19" s="61">
        <v>41</v>
      </c>
      <c r="DV19" s="345">
        <v>151</v>
      </c>
      <c r="DW19" s="105" t="s">
        <v>157</v>
      </c>
      <c r="DX19" s="61">
        <v>1</v>
      </c>
      <c r="DY19" s="61">
        <v>0</v>
      </c>
      <c r="DZ19" s="61">
        <v>0</v>
      </c>
      <c r="EA19" s="345">
        <v>0</v>
      </c>
      <c r="EB19" s="105" t="s">
        <v>157</v>
      </c>
      <c r="EC19" s="61">
        <v>1</v>
      </c>
      <c r="ED19" s="61">
        <v>11</v>
      </c>
      <c r="EE19" s="61">
        <v>0</v>
      </c>
      <c r="EF19" s="345">
        <v>9</v>
      </c>
      <c r="EG19" s="105">
        <v>598</v>
      </c>
      <c r="EH19" s="61">
        <v>607</v>
      </c>
      <c r="EI19" s="61">
        <v>1399</v>
      </c>
      <c r="EJ19" s="61">
        <v>1401</v>
      </c>
      <c r="EK19" s="345">
        <v>1247</v>
      </c>
      <c r="EL19" s="105" t="s">
        <v>157</v>
      </c>
      <c r="EM19" s="61">
        <v>425</v>
      </c>
      <c r="EN19" s="61">
        <v>713</v>
      </c>
      <c r="EO19" s="61">
        <v>284</v>
      </c>
      <c r="EP19" s="345">
        <v>648</v>
      </c>
      <c r="EQ19" s="105" t="s">
        <v>157</v>
      </c>
      <c r="ER19" s="61">
        <v>39</v>
      </c>
      <c r="ES19" s="61">
        <v>168</v>
      </c>
      <c r="ET19" s="61">
        <v>2</v>
      </c>
      <c r="EU19" s="345">
        <v>222</v>
      </c>
      <c r="EV19" s="105">
        <v>1526</v>
      </c>
      <c r="EW19" s="61">
        <f t="shared" si="2"/>
        <v>1987</v>
      </c>
      <c r="EX19" s="61">
        <f t="shared" si="1"/>
        <v>4215</v>
      </c>
      <c r="EY19" s="61">
        <f t="shared" si="1"/>
        <v>2470</v>
      </c>
      <c r="EZ19" s="345">
        <f t="shared" si="1"/>
        <v>3821</v>
      </c>
    </row>
    <row r="20" spans="1:156" ht="12.75">
      <c r="A20" s="75" t="s">
        <v>98</v>
      </c>
      <c r="B20" s="370" t="s">
        <v>157</v>
      </c>
      <c r="C20" s="67">
        <v>0</v>
      </c>
      <c r="D20" s="67">
        <v>0</v>
      </c>
      <c r="E20" s="67">
        <v>0</v>
      </c>
      <c r="F20" s="344">
        <v>0</v>
      </c>
      <c r="G20" s="343" t="s">
        <v>157</v>
      </c>
      <c r="H20" s="67">
        <v>0</v>
      </c>
      <c r="I20" s="67">
        <v>0</v>
      </c>
      <c r="J20" s="67">
        <v>0</v>
      </c>
      <c r="K20" s="344">
        <v>0</v>
      </c>
      <c r="L20" s="343" t="s">
        <v>157</v>
      </c>
      <c r="M20" s="67">
        <v>0</v>
      </c>
      <c r="N20" s="67">
        <v>0</v>
      </c>
      <c r="O20" s="67">
        <v>0</v>
      </c>
      <c r="P20" s="344">
        <v>0</v>
      </c>
      <c r="Q20" s="343" t="s">
        <v>157</v>
      </c>
      <c r="R20" s="67">
        <v>0</v>
      </c>
      <c r="S20" s="67">
        <v>0</v>
      </c>
      <c r="T20" s="67">
        <v>0</v>
      </c>
      <c r="U20" s="344">
        <v>0</v>
      </c>
      <c r="V20" s="343" t="s">
        <v>157</v>
      </c>
      <c r="W20" s="67">
        <v>0</v>
      </c>
      <c r="X20" s="67">
        <v>0</v>
      </c>
      <c r="Y20" s="67">
        <v>0</v>
      </c>
      <c r="Z20" s="344">
        <v>0</v>
      </c>
      <c r="AA20" s="343" t="s">
        <v>157</v>
      </c>
      <c r="AB20" s="67">
        <v>0</v>
      </c>
      <c r="AC20" s="67">
        <v>0</v>
      </c>
      <c r="AD20" s="67">
        <v>0</v>
      </c>
      <c r="AE20" s="344">
        <v>0</v>
      </c>
      <c r="AF20" s="343" t="s">
        <v>157</v>
      </c>
      <c r="AG20" s="67">
        <v>0</v>
      </c>
      <c r="AH20" s="67">
        <v>0</v>
      </c>
      <c r="AI20" s="67">
        <v>0</v>
      </c>
      <c r="AJ20" s="344">
        <v>0</v>
      </c>
      <c r="AK20" s="343" t="s">
        <v>157</v>
      </c>
      <c r="AL20" s="67">
        <v>0</v>
      </c>
      <c r="AM20" s="67">
        <v>0</v>
      </c>
      <c r="AN20" s="67">
        <v>0</v>
      </c>
      <c r="AO20" s="344">
        <v>0</v>
      </c>
      <c r="AP20" s="343" t="s">
        <v>157</v>
      </c>
      <c r="AQ20" s="67">
        <v>0</v>
      </c>
      <c r="AR20" s="67">
        <v>0</v>
      </c>
      <c r="AS20" s="67">
        <v>0</v>
      </c>
      <c r="AT20" s="344">
        <v>0</v>
      </c>
      <c r="AU20" s="343" t="s">
        <v>157</v>
      </c>
      <c r="AV20" s="67">
        <v>0</v>
      </c>
      <c r="AW20" s="67">
        <v>0</v>
      </c>
      <c r="AX20" s="67">
        <v>0</v>
      </c>
      <c r="AY20" s="344">
        <v>0</v>
      </c>
      <c r="AZ20" s="343" t="s">
        <v>157</v>
      </c>
      <c r="BA20" s="67">
        <v>0</v>
      </c>
      <c r="BB20" s="67">
        <v>0</v>
      </c>
      <c r="BC20" s="67">
        <v>1</v>
      </c>
      <c r="BD20" s="344">
        <v>0</v>
      </c>
      <c r="BE20" s="343" t="s">
        <v>157</v>
      </c>
      <c r="BF20" s="67">
        <f t="shared" si="0"/>
        <v>0</v>
      </c>
      <c r="BG20" s="67">
        <f t="shared" si="0"/>
        <v>0</v>
      </c>
      <c r="BH20" s="67">
        <f t="shared" si="0"/>
        <v>1</v>
      </c>
      <c r="BI20" s="344">
        <f t="shared" si="0"/>
        <v>0</v>
      </c>
      <c r="BJ20" s="67" t="s">
        <v>157</v>
      </c>
      <c r="BK20" s="67">
        <v>0</v>
      </c>
      <c r="BL20" s="67">
        <v>0</v>
      </c>
      <c r="BM20" s="67">
        <v>0</v>
      </c>
      <c r="BN20" s="344">
        <v>0</v>
      </c>
      <c r="BO20" s="343" t="s">
        <v>157</v>
      </c>
      <c r="BP20" s="67">
        <v>1</v>
      </c>
      <c r="BQ20" s="67">
        <v>3</v>
      </c>
      <c r="BR20" s="67">
        <v>3</v>
      </c>
      <c r="BS20" s="344">
        <v>0</v>
      </c>
      <c r="BT20" s="343">
        <v>15</v>
      </c>
      <c r="BU20" s="67">
        <v>33</v>
      </c>
      <c r="BV20" s="67">
        <v>10</v>
      </c>
      <c r="BW20" s="67">
        <v>18</v>
      </c>
      <c r="BX20" s="344">
        <v>16</v>
      </c>
      <c r="BY20" s="343">
        <v>3</v>
      </c>
      <c r="BZ20" s="67">
        <v>0</v>
      </c>
      <c r="CA20" s="67">
        <v>14</v>
      </c>
      <c r="CB20" s="67">
        <v>7</v>
      </c>
      <c r="CC20" s="344">
        <v>10</v>
      </c>
      <c r="CD20" s="343" t="s">
        <v>157</v>
      </c>
      <c r="CE20" s="67">
        <v>0</v>
      </c>
      <c r="CF20" s="67">
        <v>0</v>
      </c>
      <c r="CG20" s="67">
        <v>0</v>
      </c>
      <c r="CH20" s="344">
        <v>0</v>
      </c>
      <c r="CI20" s="343">
        <v>18</v>
      </c>
      <c r="CJ20" s="67">
        <v>21</v>
      </c>
      <c r="CK20" s="67">
        <v>22</v>
      </c>
      <c r="CL20" s="67">
        <v>27</v>
      </c>
      <c r="CM20" s="344">
        <v>29</v>
      </c>
      <c r="CN20" s="343">
        <v>1</v>
      </c>
      <c r="CO20" s="67">
        <v>4</v>
      </c>
      <c r="CP20" s="67">
        <v>1</v>
      </c>
      <c r="CQ20" s="67">
        <v>1</v>
      </c>
      <c r="CR20" s="344">
        <v>0</v>
      </c>
      <c r="CS20" s="343">
        <v>48</v>
      </c>
      <c r="CT20" s="67">
        <v>60</v>
      </c>
      <c r="CU20" s="67">
        <v>26</v>
      </c>
      <c r="CV20" s="67">
        <v>37</v>
      </c>
      <c r="CW20" s="344">
        <v>16</v>
      </c>
      <c r="CX20" s="343" t="s">
        <v>157</v>
      </c>
      <c r="CY20" s="67">
        <v>0</v>
      </c>
      <c r="CZ20" s="67">
        <v>1</v>
      </c>
      <c r="DA20" s="67">
        <v>0</v>
      </c>
      <c r="DB20" s="344">
        <v>0</v>
      </c>
      <c r="DC20" s="343">
        <v>80</v>
      </c>
      <c r="DD20" s="67">
        <v>121</v>
      </c>
      <c r="DE20" s="67">
        <v>101</v>
      </c>
      <c r="DF20" s="67">
        <v>121</v>
      </c>
      <c r="DG20" s="344">
        <v>106</v>
      </c>
      <c r="DH20" s="343" t="s">
        <v>157</v>
      </c>
      <c r="DI20" s="67">
        <v>0</v>
      </c>
      <c r="DJ20" s="67">
        <v>0</v>
      </c>
      <c r="DK20" s="67">
        <v>0</v>
      </c>
      <c r="DL20" s="344">
        <v>0</v>
      </c>
      <c r="DM20" s="343" t="s">
        <v>157</v>
      </c>
      <c r="DN20" s="67">
        <v>0</v>
      </c>
      <c r="DO20" s="67">
        <v>0</v>
      </c>
      <c r="DP20" s="67">
        <v>0</v>
      </c>
      <c r="DQ20" s="344">
        <v>0</v>
      </c>
      <c r="DR20" s="343">
        <v>4</v>
      </c>
      <c r="DS20" s="67">
        <v>4</v>
      </c>
      <c r="DT20" s="67">
        <v>6</v>
      </c>
      <c r="DU20" s="67">
        <v>4</v>
      </c>
      <c r="DV20" s="344">
        <v>5</v>
      </c>
      <c r="DW20" s="343" t="s">
        <v>157</v>
      </c>
      <c r="DX20" s="67">
        <v>0</v>
      </c>
      <c r="DY20" s="67">
        <v>0</v>
      </c>
      <c r="DZ20" s="67">
        <v>0</v>
      </c>
      <c r="EA20" s="344">
        <v>0</v>
      </c>
      <c r="EB20" s="343">
        <v>1</v>
      </c>
      <c r="EC20" s="67">
        <v>0</v>
      </c>
      <c r="ED20" s="67">
        <v>0</v>
      </c>
      <c r="EE20" s="67">
        <v>9</v>
      </c>
      <c r="EF20" s="344">
        <v>2</v>
      </c>
      <c r="EG20" s="343">
        <v>283</v>
      </c>
      <c r="EH20" s="67">
        <v>274</v>
      </c>
      <c r="EI20" s="67">
        <v>243</v>
      </c>
      <c r="EJ20" s="67">
        <v>255</v>
      </c>
      <c r="EK20" s="344">
        <v>248</v>
      </c>
      <c r="EL20" s="343">
        <v>55</v>
      </c>
      <c r="EM20" s="67">
        <v>32</v>
      </c>
      <c r="EN20" s="67">
        <v>47</v>
      </c>
      <c r="EO20" s="67">
        <v>29</v>
      </c>
      <c r="EP20" s="344">
        <v>82</v>
      </c>
      <c r="EQ20" s="343">
        <v>7</v>
      </c>
      <c r="ER20" s="67">
        <v>13</v>
      </c>
      <c r="ES20" s="67">
        <v>1</v>
      </c>
      <c r="ET20" s="67">
        <v>3</v>
      </c>
      <c r="EU20" s="344">
        <v>10</v>
      </c>
      <c r="EV20" s="343">
        <v>515</v>
      </c>
      <c r="EW20" s="67">
        <f t="shared" si="2"/>
        <v>563</v>
      </c>
      <c r="EX20" s="67">
        <f t="shared" si="1"/>
        <v>475</v>
      </c>
      <c r="EY20" s="67">
        <f t="shared" si="1"/>
        <v>514</v>
      </c>
      <c r="EZ20" s="344">
        <f t="shared" si="1"/>
        <v>524</v>
      </c>
    </row>
    <row r="21" spans="1:156" ht="12.75">
      <c r="A21" s="75" t="s">
        <v>125</v>
      </c>
      <c r="B21" s="368" t="s">
        <v>157</v>
      </c>
      <c r="C21" s="61">
        <v>0</v>
      </c>
      <c r="D21" s="61">
        <v>0</v>
      </c>
      <c r="E21" s="61">
        <v>0</v>
      </c>
      <c r="F21" s="345">
        <v>0</v>
      </c>
      <c r="G21" s="105" t="s">
        <v>157</v>
      </c>
      <c r="H21" s="61">
        <v>1</v>
      </c>
      <c r="I21" s="61">
        <v>1</v>
      </c>
      <c r="J21" s="61">
        <v>0</v>
      </c>
      <c r="K21" s="345">
        <v>0</v>
      </c>
      <c r="L21" s="105">
        <v>40</v>
      </c>
      <c r="M21" s="61">
        <v>40</v>
      </c>
      <c r="N21" s="61">
        <v>6</v>
      </c>
      <c r="O21" s="61">
        <v>7</v>
      </c>
      <c r="P21" s="345">
        <v>2</v>
      </c>
      <c r="Q21" s="105">
        <v>24</v>
      </c>
      <c r="R21" s="61">
        <v>0</v>
      </c>
      <c r="S21" s="61">
        <v>3</v>
      </c>
      <c r="T21" s="61">
        <v>1</v>
      </c>
      <c r="U21" s="345">
        <v>0</v>
      </c>
      <c r="V21" s="105">
        <v>34</v>
      </c>
      <c r="W21" s="61">
        <v>34</v>
      </c>
      <c r="X21" s="61">
        <v>10</v>
      </c>
      <c r="Y21" s="61">
        <v>4</v>
      </c>
      <c r="Z21" s="345">
        <v>9</v>
      </c>
      <c r="AA21" s="105" t="s">
        <v>157</v>
      </c>
      <c r="AB21" s="61">
        <v>1</v>
      </c>
      <c r="AC21" s="61">
        <v>0</v>
      </c>
      <c r="AD21" s="61">
        <v>0</v>
      </c>
      <c r="AE21" s="345">
        <v>0</v>
      </c>
      <c r="AF21" s="105">
        <v>32</v>
      </c>
      <c r="AG21" s="61">
        <v>39</v>
      </c>
      <c r="AH21" s="61">
        <v>7</v>
      </c>
      <c r="AI21" s="61">
        <v>0</v>
      </c>
      <c r="AJ21" s="345">
        <v>0</v>
      </c>
      <c r="AK21" s="105">
        <v>1</v>
      </c>
      <c r="AL21" s="61">
        <v>0</v>
      </c>
      <c r="AM21" s="61">
        <v>0</v>
      </c>
      <c r="AN21" s="61">
        <v>0</v>
      </c>
      <c r="AO21" s="345">
        <v>0</v>
      </c>
      <c r="AP21" s="105" t="s">
        <v>157</v>
      </c>
      <c r="AQ21" s="61">
        <v>0</v>
      </c>
      <c r="AR21" s="61">
        <v>0</v>
      </c>
      <c r="AS21" s="61">
        <v>0</v>
      </c>
      <c r="AT21" s="345">
        <v>0</v>
      </c>
      <c r="AU21" s="105">
        <v>10</v>
      </c>
      <c r="AV21" s="61">
        <v>0</v>
      </c>
      <c r="AW21" s="61">
        <v>0</v>
      </c>
      <c r="AX21" s="61">
        <v>0</v>
      </c>
      <c r="AY21" s="345">
        <v>0</v>
      </c>
      <c r="AZ21" s="105">
        <v>1418</v>
      </c>
      <c r="BA21" s="61">
        <v>1566</v>
      </c>
      <c r="BB21" s="61">
        <v>1344</v>
      </c>
      <c r="BC21" s="61">
        <v>1396</v>
      </c>
      <c r="BD21" s="345">
        <v>1435</v>
      </c>
      <c r="BE21" s="105">
        <v>1559</v>
      </c>
      <c r="BF21" s="61">
        <f t="shared" si="0"/>
        <v>1681</v>
      </c>
      <c r="BG21" s="61">
        <f t="shared" si="0"/>
        <v>1371</v>
      </c>
      <c r="BH21" s="61">
        <f t="shared" si="0"/>
        <v>1408</v>
      </c>
      <c r="BI21" s="345">
        <f t="shared" si="0"/>
        <v>1446</v>
      </c>
      <c r="BJ21" s="61" t="s">
        <v>157</v>
      </c>
      <c r="BK21" s="61">
        <v>0</v>
      </c>
      <c r="BL21" s="61">
        <v>0</v>
      </c>
      <c r="BM21" s="61">
        <v>0</v>
      </c>
      <c r="BN21" s="345">
        <v>0</v>
      </c>
      <c r="BO21" s="105">
        <v>40</v>
      </c>
      <c r="BP21" s="61">
        <v>126</v>
      </c>
      <c r="BQ21" s="61">
        <v>60</v>
      </c>
      <c r="BR21" s="61">
        <v>50</v>
      </c>
      <c r="BS21" s="345">
        <v>39</v>
      </c>
      <c r="BT21" s="105">
        <v>56</v>
      </c>
      <c r="BU21" s="61">
        <v>62</v>
      </c>
      <c r="BV21" s="61">
        <v>140</v>
      </c>
      <c r="BW21" s="61">
        <v>74</v>
      </c>
      <c r="BX21" s="345">
        <v>116</v>
      </c>
      <c r="BY21" s="105">
        <v>130</v>
      </c>
      <c r="BZ21" s="61">
        <v>154</v>
      </c>
      <c r="CA21" s="61">
        <v>96</v>
      </c>
      <c r="CB21" s="61">
        <v>109</v>
      </c>
      <c r="CC21" s="345">
        <v>79</v>
      </c>
      <c r="CD21" s="105">
        <v>19</v>
      </c>
      <c r="CE21" s="61">
        <v>7</v>
      </c>
      <c r="CF21" s="61">
        <v>24</v>
      </c>
      <c r="CG21" s="61">
        <v>17</v>
      </c>
      <c r="CH21" s="345">
        <v>19</v>
      </c>
      <c r="CI21" s="105">
        <v>364</v>
      </c>
      <c r="CJ21" s="61">
        <v>322</v>
      </c>
      <c r="CK21" s="61">
        <v>408</v>
      </c>
      <c r="CL21" s="61">
        <v>362</v>
      </c>
      <c r="CM21" s="345">
        <v>317</v>
      </c>
      <c r="CN21" s="105">
        <v>45</v>
      </c>
      <c r="CO21" s="61">
        <v>28</v>
      </c>
      <c r="CP21" s="61">
        <v>29</v>
      </c>
      <c r="CQ21" s="61">
        <v>29</v>
      </c>
      <c r="CR21" s="345">
        <v>26</v>
      </c>
      <c r="CS21" s="105">
        <v>319</v>
      </c>
      <c r="CT21" s="61">
        <v>289</v>
      </c>
      <c r="CU21" s="61">
        <v>265</v>
      </c>
      <c r="CV21" s="61">
        <v>196</v>
      </c>
      <c r="CW21" s="345">
        <v>173</v>
      </c>
      <c r="CX21" s="105">
        <v>38</v>
      </c>
      <c r="CY21" s="61">
        <v>39</v>
      </c>
      <c r="CZ21" s="61">
        <v>30</v>
      </c>
      <c r="DA21" s="61">
        <v>27</v>
      </c>
      <c r="DB21" s="345">
        <v>20</v>
      </c>
      <c r="DC21" s="105">
        <v>413</v>
      </c>
      <c r="DD21" s="61">
        <v>350</v>
      </c>
      <c r="DE21" s="61">
        <v>441</v>
      </c>
      <c r="DF21" s="61">
        <v>369</v>
      </c>
      <c r="DG21" s="345">
        <v>267</v>
      </c>
      <c r="DH21" s="105">
        <v>6</v>
      </c>
      <c r="DI21" s="61">
        <v>2</v>
      </c>
      <c r="DJ21" s="61">
        <v>2</v>
      </c>
      <c r="DK21" s="61">
        <v>2</v>
      </c>
      <c r="DL21" s="345">
        <v>0</v>
      </c>
      <c r="DM21" s="105" t="s">
        <v>157</v>
      </c>
      <c r="DN21" s="61">
        <v>0</v>
      </c>
      <c r="DO21" s="61">
        <v>0</v>
      </c>
      <c r="DP21" s="61">
        <v>0</v>
      </c>
      <c r="DQ21" s="345">
        <v>0</v>
      </c>
      <c r="DR21" s="105">
        <v>169</v>
      </c>
      <c r="DS21" s="61">
        <v>178</v>
      </c>
      <c r="DT21" s="61">
        <v>153</v>
      </c>
      <c r="DU21" s="61">
        <v>149</v>
      </c>
      <c r="DV21" s="345">
        <v>78</v>
      </c>
      <c r="DW21" s="105" t="s">
        <v>157</v>
      </c>
      <c r="DX21" s="61">
        <v>2</v>
      </c>
      <c r="DY21" s="61">
        <v>0</v>
      </c>
      <c r="DZ21" s="61">
        <v>0</v>
      </c>
      <c r="EA21" s="345">
        <v>0</v>
      </c>
      <c r="EB21" s="105">
        <v>12</v>
      </c>
      <c r="EC21" s="61">
        <v>13</v>
      </c>
      <c r="ED21" s="61">
        <v>12</v>
      </c>
      <c r="EE21" s="61">
        <v>7</v>
      </c>
      <c r="EF21" s="345">
        <v>12</v>
      </c>
      <c r="EG21" s="105">
        <v>2518</v>
      </c>
      <c r="EH21" s="61">
        <v>2829</v>
      </c>
      <c r="EI21" s="61">
        <v>2699</v>
      </c>
      <c r="EJ21" s="61">
        <v>2514</v>
      </c>
      <c r="EK21" s="345">
        <v>2456</v>
      </c>
      <c r="EL21" s="105">
        <v>810</v>
      </c>
      <c r="EM21" s="61">
        <v>737</v>
      </c>
      <c r="EN21" s="61">
        <v>866</v>
      </c>
      <c r="EO21" s="61">
        <v>830</v>
      </c>
      <c r="EP21" s="345">
        <v>1070</v>
      </c>
      <c r="EQ21" s="105">
        <v>539</v>
      </c>
      <c r="ER21" s="61">
        <v>898</v>
      </c>
      <c r="ES21" s="61">
        <v>980</v>
      </c>
      <c r="ET21" s="61">
        <v>905</v>
      </c>
      <c r="EU21" s="345">
        <v>503</v>
      </c>
      <c r="EV21" s="105">
        <v>5478</v>
      </c>
      <c r="EW21" s="61">
        <f t="shared" si="2"/>
        <v>6036</v>
      </c>
      <c r="EX21" s="61">
        <f t="shared" si="1"/>
        <v>6205</v>
      </c>
      <c r="EY21" s="61">
        <f t="shared" si="1"/>
        <v>5640</v>
      </c>
      <c r="EZ21" s="345">
        <f t="shared" si="1"/>
        <v>5175</v>
      </c>
    </row>
    <row r="22" spans="1:156" ht="12.75">
      <c r="A22" s="75" t="s">
        <v>126</v>
      </c>
      <c r="B22" s="370" t="s">
        <v>157</v>
      </c>
      <c r="C22" s="67">
        <v>0</v>
      </c>
      <c r="D22" s="67">
        <v>3</v>
      </c>
      <c r="E22" s="67">
        <v>0</v>
      </c>
      <c r="F22" s="344">
        <v>0</v>
      </c>
      <c r="G22" s="343">
        <v>7</v>
      </c>
      <c r="H22" s="67">
        <v>1</v>
      </c>
      <c r="I22" s="67">
        <v>1</v>
      </c>
      <c r="J22" s="67">
        <v>1</v>
      </c>
      <c r="K22" s="344">
        <v>1</v>
      </c>
      <c r="L22" s="343">
        <v>5</v>
      </c>
      <c r="M22" s="67">
        <v>1</v>
      </c>
      <c r="N22" s="67">
        <v>1</v>
      </c>
      <c r="O22" s="67">
        <v>1</v>
      </c>
      <c r="P22" s="344">
        <v>2</v>
      </c>
      <c r="Q22" s="343" t="s">
        <v>157</v>
      </c>
      <c r="R22" s="67">
        <v>0</v>
      </c>
      <c r="S22" s="67">
        <v>0</v>
      </c>
      <c r="T22" s="67">
        <v>0</v>
      </c>
      <c r="U22" s="344">
        <v>0</v>
      </c>
      <c r="V22" s="343">
        <v>15</v>
      </c>
      <c r="W22" s="67">
        <v>3</v>
      </c>
      <c r="X22" s="67">
        <v>0</v>
      </c>
      <c r="Y22" s="67">
        <v>3</v>
      </c>
      <c r="Z22" s="344">
        <v>3</v>
      </c>
      <c r="AA22" s="343" t="s">
        <v>157</v>
      </c>
      <c r="AB22" s="67">
        <v>0</v>
      </c>
      <c r="AC22" s="67">
        <v>0</v>
      </c>
      <c r="AD22" s="67">
        <v>0</v>
      </c>
      <c r="AE22" s="344">
        <v>0</v>
      </c>
      <c r="AF22" s="343">
        <v>1</v>
      </c>
      <c r="AG22" s="67">
        <v>1</v>
      </c>
      <c r="AH22" s="67">
        <v>1</v>
      </c>
      <c r="AI22" s="67">
        <v>0</v>
      </c>
      <c r="AJ22" s="344">
        <v>0</v>
      </c>
      <c r="AK22" s="343" t="s">
        <v>157</v>
      </c>
      <c r="AL22" s="67">
        <v>0</v>
      </c>
      <c r="AM22" s="67">
        <v>0</v>
      </c>
      <c r="AN22" s="67">
        <v>0</v>
      </c>
      <c r="AO22" s="344">
        <v>0</v>
      </c>
      <c r="AP22" s="343" t="s">
        <v>157</v>
      </c>
      <c r="AQ22" s="67">
        <v>0</v>
      </c>
      <c r="AR22" s="67">
        <v>0</v>
      </c>
      <c r="AS22" s="67">
        <v>0</v>
      </c>
      <c r="AT22" s="344">
        <v>0</v>
      </c>
      <c r="AU22" s="343" t="s">
        <v>157</v>
      </c>
      <c r="AV22" s="67">
        <v>0</v>
      </c>
      <c r="AW22" s="67">
        <v>0</v>
      </c>
      <c r="AX22" s="67">
        <v>0</v>
      </c>
      <c r="AY22" s="344">
        <v>0</v>
      </c>
      <c r="AZ22" s="343">
        <v>91</v>
      </c>
      <c r="BA22" s="67">
        <v>23</v>
      </c>
      <c r="BB22" s="67">
        <v>21</v>
      </c>
      <c r="BC22" s="67">
        <v>27</v>
      </c>
      <c r="BD22" s="344">
        <v>29</v>
      </c>
      <c r="BE22" s="343">
        <v>119</v>
      </c>
      <c r="BF22" s="67">
        <f t="shared" si="0"/>
        <v>29</v>
      </c>
      <c r="BG22" s="67">
        <f t="shared" si="0"/>
        <v>27</v>
      </c>
      <c r="BH22" s="67">
        <f t="shared" si="0"/>
        <v>32</v>
      </c>
      <c r="BI22" s="344">
        <f t="shared" si="0"/>
        <v>35</v>
      </c>
      <c r="BJ22" s="67" t="s">
        <v>157</v>
      </c>
      <c r="BK22" s="67">
        <v>0</v>
      </c>
      <c r="BL22" s="67">
        <v>0</v>
      </c>
      <c r="BM22" s="67">
        <v>0</v>
      </c>
      <c r="BN22" s="344">
        <v>0</v>
      </c>
      <c r="BO22" s="343">
        <v>5</v>
      </c>
      <c r="BP22" s="67">
        <v>4</v>
      </c>
      <c r="BQ22" s="67">
        <v>3</v>
      </c>
      <c r="BR22" s="67">
        <v>2</v>
      </c>
      <c r="BS22" s="344">
        <v>2</v>
      </c>
      <c r="BT22" s="343">
        <v>3</v>
      </c>
      <c r="BU22" s="67">
        <v>0</v>
      </c>
      <c r="BV22" s="67">
        <v>0</v>
      </c>
      <c r="BW22" s="67">
        <v>3</v>
      </c>
      <c r="BX22" s="344">
        <v>1</v>
      </c>
      <c r="BY22" s="343" t="s">
        <v>157</v>
      </c>
      <c r="BZ22" s="67">
        <v>1</v>
      </c>
      <c r="CA22" s="67">
        <v>2</v>
      </c>
      <c r="CB22" s="67">
        <v>0</v>
      </c>
      <c r="CC22" s="344">
        <v>0</v>
      </c>
      <c r="CD22" s="343">
        <v>1</v>
      </c>
      <c r="CE22" s="67">
        <v>1</v>
      </c>
      <c r="CF22" s="67">
        <v>1</v>
      </c>
      <c r="CG22" s="67">
        <v>0</v>
      </c>
      <c r="CH22" s="344">
        <v>0</v>
      </c>
      <c r="CI22" s="343">
        <v>7</v>
      </c>
      <c r="CJ22" s="67">
        <v>1</v>
      </c>
      <c r="CK22" s="67">
        <v>1</v>
      </c>
      <c r="CL22" s="67">
        <v>2</v>
      </c>
      <c r="CM22" s="344">
        <v>2</v>
      </c>
      <c r="CN22" s="343" t="s">
        <v>157</v>
      </c>
      <c r="CO22" s="67">
        <v>0</v>
      </c>
      <c r="CP22" s="67">
        <v>0</v>
      </c>
      <c r="CQ22" s="67">
        <v>0</v>
      </c>
      <c r="CR22" s="344">
        <v>0</v>
      </c>
      <c r="CS22" s="343">
        <v>6</v>
      </c>
      <c r="CT22" s="67">
        <v>1</v>
      </c>
      <c r="CU22" s="67">
        <v>1</v>
      </c>
      <c r="CV22" s="67">
        <v>1</v>
      </c>
      <c r="CW22" s="344">
        <v>1</v>
      </c>
      <c r="CX22" s="343" t="s">
        <v>157</v>
      </c>
      <c r="CY22" s="67">
        <v>0</v>
      </c>
      <c r="CZ22" s="67">
        <v>0</v>
      </c>
      <c r="DA22" s="67">
        <v>0</v>
      </c>
      <c r="DB22" s="344">
        <v>0</v>
      </c>
      <c r="DC22" s="343">
        <v>23</v>
      </c>
      <c r="DD22" s="67">
        <v>14</v>
      </c>
      <c r="DE22" s="67">
        <v>16</v>
      </c>
      <c r="DF22" s="67">
        <v>15</v>
      </c>
      <c r="DG22" s="344">
        <v>26</v>
      </c>
      <c r="DH22" s="343" t="s">
        <v>157</v>
      </c>
      <c r="DI22" s="67">
        <v>0</v>
      </c>
      <c r="DJ22" s="67">
        <v>0</v>
      </c>
      <c r="DK22" s="67">
        <v>0</v>
      </c>
      <c r="DL22" s="344">
        <v>0</v>
      </c>
      <c r="DM22" s="343">
        <v>6</v>
      </c>
      <c r="DN22" s="67">
        <v>1</v>
      </c>
      <c r="DO22" s="67">
        <v>1</v>
      </c>
      <c r="DP22" s="67">
        <v>1</v>
      </c>
      <c r="DQ22" s="344">
        <v>1</v>
      </c>
      <c r="DR22" s="343">
        <v>4</v>
      </c>
      <c r="DS22" s="67">
        <v>1</v>
      </c>
      <c r="DT22" s="67">
        <v>4</v>
      </c>
      <c r="DU22" s="67">
        <v>3</v>
      </c>
      <c r="DV22" s="344">
        <v>3</v>
      </c>
      <c r="DW22" s="343" t="s">
        <v>157</v>
      </c>
      <c r="DX22" s="67">
        <v>0</v>
      </c>
      <c r="DY22" s="67">
        <v>0</v>
      </c>
      <c r="DZ22" s="67">
        <v>0</v>
      </c>
      <c r="EA22" s="344">
        <v>0</v>
      </c>
      <c r="EB22" s="343">
        <v>10</v>
      </c>
      <c r="EC22" s="67">
        <v>1</v>
      </c>
      <c r="ED22" s="67">
        <v>2</v>
      </c>
      <c r="EE22" s="67">
        <v>3</v>
      </c>
      <c r="EF22" s="344">
        <v>4</v>
      </c>
      <c r="EG22" s="343">
        <v>235</v>
      </c>
      <c r="EH22" s="67">
        <v>45</v>
      </c>
      <c r="EI22" s="67">
        <v>82</v>
      </c>
      <c r="EJ22" s="67">
        <v>54</v>
      </c>
      <c r="EK22" s="344">
        <v>47</v>
      </c>
      <c r="EL22" s="343" t="s">
        <v>157</v>
      </c>
      <c r="EM22" s="67">
        <v>2</v>
      </c>
      <c r="EN22" s="67">
        <v>0</v>
      </c>
      <c r="EO22" s="67">
        <v>0</v>
      </c>
      <c r="EP22" s="344">
        <v>0</v>
      </c>
      <c r="EQ22" s="343">
        <v>22</v>
      </c>
      <c r="ER22" s="67">
        <v>0</v>
      </c>
      <c r="ES22" s="67">
        <v>2</v>
      </c>
      <c r="ET22" s="67">
        <v>1</v>
      </c>
      <c r="EU22" s="344">
        <v>1</v>
      </c>
      <c r="EV22" s="343">
        <v>322</v>
      </c>
      <c r="EW22" s="67">
        <f t="shared" si="2"/>
        <v>72</v>
      </c>
      <c r="EX22" s="67">
        <f t="shared" si="1"/>
        <v>115</v>
      </c>
      <c r="EY22" s="67">
        <f t="shared" si="1"/>
        <v>85</v>
      </c>
      <c r="EZ22" s="344">
        <f t="shared" si="1"/>
        <v>88</v>
      </c>
    </row>
    <row r="23" spans="1:156" ht="12.75">
      <c r="A23" s="75" t="s">
        <v>163</v>
      </c>
      <c r="B23" s="368"/>
      <c r="C23" s="61"/>
      <c r="D23" s="61">
        <v>0</v>
      </c>
      <c r="E23" s="61">
        <v>0</v>
      </c>
      <c r="F23" s="345">
        <v>0</v>
      </c>
      <c r="G23" s="105"/>
      <c r="H23" s="61"/>
      <c r="I23" s="61">
        <v>7</v>
      </c>
      <c r="J23" s="61">
        <v>0</v>
      </c>
      <c r="K23" s="345">
        <v>1</v>
      </c>
      <c r="L23" s="105"/>
      <c r="M23" s="61"/>
      <c r="N23" s="61">
        <v>0</v>
      </c>
      <c r="O23" s="61">
        <v>0</v>
      </c>
      <c r="P23" s="345">
        <v>0</v>
      </c>
      <c r="Q23" s="105"/>
      <c r="R23" s="61"/>
      <c r="S23" s="61">
        <v>0</v>
      </c>
      <c r="T23" s="61">
        <v>0</v>
      </c>
      <c r="U23" s="345">
        <v>0</v>
      </c>
      <c r="V23" s="105"/>
      <c r="W23" s="61"/>
      <c r="X23" s="61">
        <v>0</v>
      </c>
      <c r="Y23" s="61">
        <v>0</v>
      </c>
      <c r="Z23" s="345">
        <v>0</v>
      </c>
      <c r="AA23" s="105"/>
      <c r="AB23" s="61"/>
      <c r="AC23" s="61">
        <v>0</v>
      </c>
      <c r="AD23" s="61">
        <v>0</v>
      </c>
      <c r="AE23" s="345">
        <v>0</v>
      </c>
      <c r="AF23" s="105"/>
      <c r="AG23" s="61"/>
      <c r="AH23" s="61">
        <v>0</v>
      </c>
      <c r="AI23" s="61">
        <v>0</v>
      </c>
      <c r="AJ23" s="345">
        <v>0</v>
      </c>
      <c r="AK23" s="105"/>
      <c r="AL23" s="61"/>
      <c r="AM23" s="61">
        <v>0</v>
      </c>
      <c r="AN23" s="61">
        <v>0</v>
      </c>
      <c r="AO23" s="345">
        <v>0</v>
      </c>
      <c r="AP23" s="105"/>
      <c r="AQ23" s="61"/>
      <c r="AR23" s="61">
        <v>0</v>
      </c>
      <c r="AS23" s="61">
        <v>0</v>
      </c>
      <c r="AT23" s="345">
        <v>0</v>
      </c>
      <c r="AU23" s="105"/>
      <c r="AV23" s="61"/>
      <c r="AW23" s="61">
        <v>0</v>
      </c>
      <c r="AX23" s="61">
        <v>0</v>
      </c>
      <c r="AY23" s="345">
        <v>0</v>
      </c>
      <c r="AZ23" s="105"/>
      <c r="BA23" s="61"/>
      <c r="BB23" s="61">
        <v>0</v>
      </c>
      <c r="BC23" s="61">
        <v>0</v>
      </c>
      <c r="BD23" s="345">
        <v>0</v>
      </c>
      <c r="BE23" s="105"/>
      <c r="BF23" s="61">
        <f t="shared" si="0"/>
        <v>0</v>
      </c>
      <c r="BG23" s="61">
        <f t="shared" si="0"/>
        <v>7</v>
      </c>
      <c r="BH23" s="61">
        <f t="shared" si="0"/>
        <v>0</v>
      </c>
      <c r="BI23" s="345">
        <f t="shared" si="0"/>
        <v>1</v>
      </c>
      <c r="BJ23" s="61"/>
      <c r="BK23" s="61"/>
      <c r="BL23" s="61">
        <v>0</v>
      </c>
      <c r="BM23" s="61">
        <v>0</v>
      </c>
      <c r="BN23" s="345">
        <v>0</v>
      </c>
      <c r="BO23" s="105"/>
      <c r="BP23" s="61"/>
      <c r="BQ23" s="61">
        <v>1</v>
      </c>
      <c r="BR23" s="61">
        <v>0</v>
      </c>
      <c r="BS23" s="345">
        <v>0</v>
      </c>
      <c r="BT23" s="105"/>
      <c r="BU23" s="61"/>
      <c r="BV23" s="61">
        <v>43</v>
      </c>
      <c r="BW23" s="61">
        <v>47</v>
      </c>
      <c r="BX23" s="345">
        <v>67</v>
      </c>
      <c r="BY23" s="105"/>
      <c r="BZ23" s="61"/>
      <c r="CA23" s="61">
        <v>23</v>
      </c>
      <c r="CB23" s="61">
        <v>17</v>
      </c>
      <c r="CC23" s="345">
        <v>32</v>
      </c>
      <c r="CD23" s="105"/>
      <c r="CE23" s="61"/>
      <c r="CF23" s="61">
        <v>1</v>
      </c>
      <c r="CG23" s="61">
        <v>0</v>
      </c>
      <c r="CH23" s="345">
        <v>0</v>
      </c>
      <c r="CI23" s="105"/>
      <c r="CJ23" s="61"/>
      <c r="CK23" s="61">
        <v>5</v>
      </c>
      <c r="CL23" s="61">
        <v>1</v>
      </c>
      <c r="CM23" s="345">
        <v>12</v>
      </c>
      <c r="CN23" s="105"/>
      <c r="CO23" s="61"/>
      <c r="CP23" s="61">
        <v>6</v>
      </c>
      <c r="CQ23" s="61">
        <v>7</v>
      </c>
      <c r="CR23" s="345">
        <v>2</v>
      </c>
      <c r="CS23" s="105"/>
      <c r="CT23" s="61"/>
      <c r="CU23" s="61">
        <v>73</v>
      </c>
      <c r="CV23" s="61">
        <v>67</v>
      </c>
      <c r="CW23" s="345">
        <v>77</v>
      </c>
      <c r="CX23" s="105"/>
      <c r="CY23" s="61"/>
      <c r="CZ23" s="61">
        <v>0</v>
      </c>
      <c r="DA23" s="61">
        <v>0</v>
      </c>
      <c r="DB23" s="345">
        <v>0</v>
      </c>
      <c r="DC23" s="105"/>
      <c r="DD23" s="61"/>
      <c r="DE23" s="61">
        <v>2</v>
      </c>
      <c r="DF23" s="61">
        <v>5</v>
      </c>
      <c r="DG23" s="345">
        <v>6</v>
      </c>
      <c r="DH23" s="105"/>
      <c r="DI23" s="61"/>
      <c r="DJ23" s="61">
        <v>0</v>
      </c>
      <c r="DK23" s="61">
        <v>0</v>
      </c>
      <c r="DL23" s="345">
        <v>0</v>
      </c>
      <c r="DM23" s="105"/>
      <c r="DN23" s="61"/>
      <c r="DO23" s="61">
        <v>0</v>
      </c>
      <c r="DP23" s="61">
        <v>0</v>
      </c>
      <c r="DQ23" s="345">
        <v>0</v>
      </c>
      <c r="DR23" s="105"/>
      <c r="DS23" s="61"/>
      <c r="DT23" s="61">
        <v>19</v>
      </c>
      <c r="DU23" s="61">
        <v>6</v>
      </c>
      <c r="DV23" s="345">
        <v>9</v>
      </c>
      <c r="DW23" s="105"/>
      <c r="DX23" s="61"/>
      <c r="DY23" s="61">
        <v>0</v>
      </c>
      <c r="DZ23" s="61">
        <v>0</v>
      </c>
      <c r="EA23" s="345">
        <v>0</v>
      </c>
      <c r="EB23" s="105"/>
      <c r="EC23" s="61"/>
      <c r="ED23" s="61">
        <v>0</v>
      </c>
      <c r="EE23" s="61">
        <v>0</v>
      </c>
      <c r="EF23" s="345">
        <v>0</v>
      </c>
      <c r="EG23" s="105"/>
      <c r="EH23" s="61"/>
      <c r="EI23" s="61">
        <v>296</v>
      </c>
      <c r="EJ23" s="61">
        <v>303</v>
      </c>
      <c r="EK23" s="345">
        <v>247</v>
      </c>
      <c r="EL23" s="105"/>
      <c r="EM23" s="61"/>
      <c r="EN23" s="61">
        <v>0</v>
      </c>
      <c r="EO23" s="61">
        <v>0</v>
      </c>
      <c r="EP23" s="345">
        <v>1</v>
      </c>
      <c r="EQ23" s="105"/>
      <c r="ER23" s="61"/>
      <c r="ES23" s="61">
        <v>259</v>
      </c>
      <c r="ET23" s="61">
        <v>355</v>
      </c>
      <c r="EU23" s="345">
        <v>386</v>
      </c>
      <c r="EV23" s="105"/>
      <c r="EW23" s="61">
        <f t="shared" si="2"/>
        <v>0</v>
      </c>
      <c r="EX23" s="61">
        <f t="shared" si="1"/>
        <v>728</v>
      </c>
      <c r="EY23" s="61">
        <f t="shared" si="1"/>
        <v>808</v>
      </c>
      <c r="EZ23" s="345">
        <f t="shared" si="1"/>
        <v>839</v>
      </c>
    </row>
    <row r="24" spans="1:156" ht="12.75">
      <c r="A24" s="75" t="s">
        <v>127</v>
      </c>
      <c r="B24" s="370" t="s">
        <v>157</v>
      </c>
      <c r="C24" s="67">
        <v>0</v>
      </c>
      <c r="D24" s="67">
        <v>0</v>
      </c>
      <c r="E24" s="67">
        <v>0</v>
      </c>
      <c r="F24" s="344">
        <v>0</v>
      </c>
      <c r="G24" s="343">
        <v>1</v>
      </c>
      <c r="H24" s="67">
        <v>0</v>
      </c>
      <c r="I24" s="67">
        <v>0</v>
      </c>
      <c r="J24" s="67">
        <v>0</v>
      </c>
      <c r="K24" s="344">
        <v>0</v>
      </c>
      <c r="L24" s="343">
        <v>13</v>
      </c>
      <c r="M24" s="67">
        <v>26</v>
      </c>
      <c r="N24" s="67">
        <v>14</v>
      </c>
      <c r="O24" s="67">
        <v>67</v>
      </c>
      <c r="P24" s="344">
        <v>53</v>
      </c>
      <c r="Q24" s="343" t="s">
        <v>157</v>
      </c>
      <c r="R24" s="67">
        <v>0</v>
      </c>
      <c r="S24" s="67">
        <v>0</v>
      </c>
      <c r="T24" s="67">
        <v>0</v>
      </c>
      <c r="U24" s="344">
        <v>0</v>
      </c>
      <c r="V24" s="343">
        <v>4</v>
      </c>
      <c r="W24" s="67">
        <v>21</v>
      </c>
      <c r="X24" s="67">
        <v>53</v>
      </c>
      <c r="Y24" s="67">
        <v>50</v>
      </c>
      <c r="Z24" s="344">
        <v>51</v>
      </c>
      <c r="AA24" s="343" t="s">
        <v>157</v>
      </c>
      <c r="AB24" s="67">
        <v>0</v>
      </c>
      <c r="AC24" s="67">
        <v>6</v>
      </c>
      <c r="AD24" s="67">
        <v>0</v>
      </c>
      <c r="AE24" s="344">
        <v>0</v>
      </c>
      <c r="AF24" s="343">
        <v>2</v>
      </c>
      <c r="AG24" s="67">
        <v>3</v>
      </c>
      <c r="AH24" s="67">
        <v>0</v>
      </c>
      <c r="AI24" s="67">
        <v>0</v>
      </c>
      <c r="AJ24" s="344">
        <v>0</v>
      </c>
      <c r="AK24" s="343" t="s">
        <v>157</v>
      </c>
      <c r="AL24" s="67">
        <v>0</v>
      </c>
      <c r="AM24" s="67">
        <v>0</v>
      </c>
      <c r="AN24" s="67">
        <v>0</v>
      </c>
      <c r="AO24" s="344">
        <v>0</v>
      </c>
      <c r="AP24" s="343" t="s">
        <v>157</v>
      </c>
      <c r="AQ24" s="67">
        <v>0</v>
      </c>
      <c r="AR24" s="67">
        <v>0</v>
      </c>
      <c r="AS24" s="67">
        <v>0</v>
      </c>
      <c r="AT24" s="344">
        <v>0</v>
      </c>
      <c r="AU24" s="343" t="s">
        <v>157</v>
      </c>
      <c r="AV24" s="67">
        <v>0</v>
      </c>
      <c r="AW24" s="67">
        <v>0</v>
      </c>
      <c r="AX24" s="67">
        <v>0</v>
      </c>
      <c r="AY24" s="344">
        <v>0</v>
      </c>
      <c r="AZ24" s="343" t="s">
        <v>157</v>
      </c>
      <c r="BA24" s="67">
        <v>0</v>
      </c>
      <c r="BB24" s="67">
        <v>0</v>
      </c>
      <c r="BC24" s="67">
        <v>0</v>
      </c>
      <c r="BD24" s="344">
        <v>0</v>
      </c>
      <c r="BE24" s="343">
        <v>20</v>
      </c>
      <c r="BF24" s="67">
        <f t="shared" si="0"/>
        <v>50</v>
      </c>
      <c r="BG24" s="67">
        <f t="shared" si="0"/>
        <v>73</v>
      </c>
      <c r="BH24" s="67">
        <f t="shared" si="0"/>
        <v>117</v>
      </c>
      <c r="BI24" s="344">
        <f t="shared" si="0"/>
        <v>104</v>
      </c>
      <c r="BJ24" s="67" t="s">
        <v>157</v>
      </c>
      <c r="BK24" s="67">
        <v>0</v>
      </c>
      <c r="BL24" s="67">
        <v>10</v>
      </c>
      <c r="BM24" s="67">
        <v>0</v>
      </c>
      <c r="BN24" s="344">
        <v>0</v>
      </c>
      <c r="BO24" s="343">
        <v>2</v>
      </c>
      <c r="BP24" s="67">
        <v>0</v>
      </c>
      <c r="BQ24" s="67">
        <v>8</v>
      </c>
      <c r="BR24" s="67">
        <v>5</v>
      </c>
      <c r="BS24" s="344">
        <v>5</v>
      </c>
      <c r="BT24" s="343">
        <v>31</v>
      </c>
      <c r="BU24" s="67">
        <v>33</v>
      </c>
      <c r="BV24" s="67">
        <v>44</v>
      </c>
      <c r="BW24" s="67">
        <v>43</v>
      </c>
      <c r="BX24" s="344">
        <v>34</v>
      </c>
      <c r="BY24" s="343">
        <v>26</v>
      </c>
      <c r="BZ24" s="67">
        <v>45</v>
      </c>
      <c r="CA24" s="67">
        <v>30</v>
      </c>
      <c r="CB24" s="67">
        <v>42</v>
      </c>
      <c r="CC24" s="344">
        <v>46</v>
      </c>
      <c r="CD24" s="343" t="s">
        <v>157</v>
      </c>
      <c r="CE24" s="67">
        <v>0</v>
      </c>
      <c r="CF24" s="67">
        <v>0</v>
      </c>
      <c r="CG24" s="67">
        <v>0</v>
      </c>
      <c r="CH24" s="344">
        <v>0</v>
      </c>
      <c r="CI24" s="343">
        <v>41</v>
      </c>
      <c r="CJ24" s="67">
        <v>36</v>
      </c>
      <c r="CK24" s="67">
        <v>54</v>
      </c>
      <c r="CL24" s="67">
        <v>46</v>
      </c>
      <c r="CM24" s="344">
        <v>50</v>
      </c>
      <c r="CN24" s="343">
        <v>12</v>
      </c>
      <c r="CO24" s="67">
        <v>7</v>
      </c>
      <c r="CP24" s="67">
        <v>12</v>
      </c>
      <c r="CQ24" s="67">
        <v>11</v>
      </c>
      <c r="CR24" s="344">
        <v>17</v>
      </c>
      <c r="CS24" s="343">
        <v>11</v>
      </c>
      <c r="CT24" s="67">
        <v>8</v>
      </c>
      <c r="CU24" s="67">
        <v>12</v>
      </c>
      <c r="CV24" s="67">
        <v>14</v>
      </c>
      <c r="CW24" s="344">
        <v>16</v>
      </c>
      <c r="CX24" s="343">
        <v>1</v>
      </c>
      <c r="CY24" s="67">
        <v>0</v>
      </c>
      <c r="CZ24" s="67">
        <v>0</v>
      </c>
      <c r="DA24" s="67">
        <v>1</v>
      </c>
      <c r="DB24" s="344">
        <v>2</v>
      </c>
      <c r="DC24" s="343">
        <v>36</v>
      </c>
      <c r="DD24" s="67">
        <v>57</v>
      </c>
      <c r="DE24" s="67">
        <v>55</v>
      </c>
      <c r="DF24" s="67">
        <v>77</v>
      </c>
      <c r="DG24" s="344">
        <v>92</v>
      </c>
      <c r="DH24" s="343" t="s">
        <v>157</v>
      </c>
      <c r="DI24" s="67">
        <v>0</v>
      </c>
      <c r="DJ24" s="67">
        <v>3</v>
      </c>
      <c r="DK24" s="67">
        <v>2</v>
      </c>
      <c r="DL24" s="344">
        <v>4</v>
      </c>
      <c r="DM24" s="343" t="s">
        <v>157</v>
      </c>
      <c r="DN24" s="67">
        <v>0</v>
      </c>
      <c r="DO24" s="67">
        <v>0</v>
      </c>
      <c r="DP24" s="67">
        <v>1</v>
      </c>
      <c r="DQ24" s="344">
        <v>3</v>
      </c>
      <c r="DR24" s="343">
        <v>30</v>
      </c>
      <c r="DS24" s="67">
        <v>18</v>
      </c>
      <c r="DT24" s="67">
        <v>19</v>
      </c>
      <c r="DU24" s="67">
        <v>18</v>
      </c>
      <c r="DV24" s="344">
        <v>22</v>
      </c>
      <c r="DW24" s="343" t="s">
        <v>157</v>
      </c>
      <c r="DX24" s="67">
        <v>0</v>
      </c>
      <c r="DY24" s="67">
        <v>0</v>
      </c>
      <c r="DZ24" s="67">
        <v>0</v>
      </c>
      <c r="EA24" s="344">
        <v>0</v>
      </c>
      <c r="EB24" s="343" t="s">
        <v>157</v>
      </c>
      <c r="EC24" s="67">
        <v>0</v>
      </c>
      <c r="ED24" s="67">
        <v>0</v>
      </c>
      <c r="EE24" s="67">
        <v>3</v>
      </c>
      <c r="EF24" s="344">
        <v>6</v>
      </c>
      <c r="EG24" s="343">
        <v>286</v>
      </c>
      <c r="EH24" s="67">
        <v>263</v>
      </c>
      <c r="EI24" s="67">
        <v>287</v>
      </c>
      <c r="EJ24" s="67">
        <v>273</v>
      </c>
      <c r="EK24" s="344">
        <v>216</v>
      </c>
      <c r="EL24" s="343">
        <v>64</v>
      </c>
      <c r="EM24" s="67">
        <v>43</v>
      </c>
      <c r="EN24" s="67">
        <v>34</v>
      </c>
      <c r="EO24" s="67">
        <v>49</v>
      </c>
      <c r="EP24" s="344">
        <v>71</v>
      </c>
      <c r="EQ24" s="343">
        <v>2</v>
      </c>
      <c r="ER24" s="67">
        <v>5</v>
      </c>
      <c r="ES24" s="67">
        <v>0</v>
      </c>
      <c r="ET24" s="67">
        <v>1</v>
      </c>
      <c r="EU24" s="344">
        <v>2</v>
      </c>
      <c r="EV24" s="343">
        <v>542</v>
      </c>
      <c r="EW24" s="67">
        <f t="shared" si="2"/>
        <v>515</v>
      </c>
      <c r="EX24" s="67">
        <f t="shared" si="1"/>
        <v>568</v>
      </c>
      <c r="EY24" s="67">
        <f t="shared" si="1"/>
        <v>586</v>
      </c>
      <c r="EZ24" s="344">
        <f t="shared" si="1"/>
        <v>586</v>
      </c>
    </row>
    <row r="25" spans="1:156" ht="12.75">
      <c r="A25" s="75" t="s">
        <v>164</v>
      </c>
      <c r="B25" s="368"/>
      <c r="C25" s="61"/>
      <c r="D25" s="61">
        <v>0</v>
      </c>
      <c r="E25" s="61">
        <v>0</v>
      </c>
      <c r="F25" s="345">
        <v>0</v>
      </c>
      <c r="G25" s="105"/>
      <c r="H25" s="61"/>
      <c r="I25" s="61">
        <v>0</v>
      </c>
      <c r="J25" s="61">
        <v>1</v>
      </c>
      <c r="K25" s="345">
        <v>0</v>
      </c>
      <c r="L25" s="105"/>
      <c r="M25" s="61"/>
      <c r="N25" s="61">
        <v>0</v>
      </c>
      <c r="O25" s="61">
        <v>3</v>
      </c>
      <c r="P25" s="345">
        <v>0</v>
      </c>
      <c r="Q25" s="105"/>
      <c r="R25" s="61"/>
      <c r="S25" s="61">
        <v>0</v>
      </c>
      <c r="T25" s="61">
        <v>0</v>
      </c>
      <c r="U25" s="345">
        <v>0</v>
      </c>
      <c r="V25" s="105"/>
      <c r="W25" s="61"/>
      <c r="X25" s="61">
        <v>3</v>
      </c>
      <c r="Y25" s="61">
        <v>5</v>
      </c>
      <c r="Z25" s="345">
        <v>3</v>
      </c>
      <c r="AA25" s="105"/>
      <c r="AB25" s="61"/>
      <c r="AC25" s="61">
        <v>0</v>
      </c>
      <c r="AD25" s="61">
        <v>0</v>
      </c>
      <c r="AE25" s="345">
        <v>0</v>
      </c>
      <c r="AF25" s="105"/>
      <c r="AG25" s="61"/>
      <c r="AH25" s="61">
        <v>0</v>
      </c>
      <c r="AI25" s="61">
        <v>1</v>
      </c>
      <c r="AJ25" s="345">
        <v>0</v>
      </c>
      <c r="AK25" s="105"/>
      <c r="AL25" s="61"/>
      <c r="AM25" s="61">
        <v>0</v>
      </c>
      <c r="AN25" s="61">
        <v>0</v>
      </c>
      <c r="AO25" s="345">
        <v>0</v>
      </c>
      <c r="AP25" s="105"/>
      <c r="AQ25" s="61"/>
      <c r="AR25" s="61">
        <v>0</v>
      </c>
      <c r="AS25" s="61">
        <v>0</v>
      </c>
      <c r="AT25" s="345">
        <v>0</v>
      </c>
      <c r="AU25" s="105"/>
      <c r="AV25" s="61"/>
      <c r="AW25" s="61">
        <v>0</v>
      </c>
      <c r="AX25" s="61">
        <v>0</v>
      </c>
      <c r="AY25" s="345">
        <v>0</v>
      </c>
      <c r="AZ25" s="105"/>
      <c r="BA25" s="61"/>
      <c r="BB25" s="61">
        <v>0</v>
      </c>
      <c r="BC25" s="61">
        <v>1</v>
      </c>
      <c r="BD25" s="345">
        <v>0</v>
      </c>
      <c r="BE25" s="105"/>
      <c r="BF25" s="61">
        <f t="shared" si="0"/>
        <v>0</v>
      </c>
      <c r="BG25" s="61">
        <f t="shared" si="0"/>
        <v>3</v>
      </c>
      <c r="BH25" s="61">
        <f t="shared" si="0"/>
        <v>11</v>
      </c>
      <c r="BI25" s="345">
        <f t="shared" si="0"/>
        <v>3</v>
      </c>
      <c r="BJ25" s="61"/>
      <c r="BK25" s="61"/>
      <c r="BL25" s="61">
        <v>0</v>
      </c>
      <c r="BM25" s="61">
        <v>0</v>
      </c>
      <c r="BN25" s="345">
        <v>0</v>
      </c>
      <c r="BO25" s="105"/>
      <c r="BP25" s="61"/>
      <c r="BQ25" s="61">
        <v>1</v>
      </c>
      <c r="BR25" s="61">
        <v>6</v>
      </c>
      <c r="BS25" s="345">
        <v>1</v>
      </c>
      <c r="BT25" s="105"/>
      <c r="BU25" s="61"/>
      <c r="BV25" s="61">
        <v>23</v>
      </c>
      <c r="BW25" s="61">
        <v>11</v>
      </c>
      <c r="BX25" s="345">
        <v>13</v>
      </c>
      <c r="BY25" s="105"/>
      <c r="BZ25" s="61"/>
      <c r="CA25" s="61">
        <v>11</v>
      </c>
      <c r="CB25" s="61">
        <v>13</v>
      </c>
      <c r="CC25" s="345">
        <v>21</v>
      </c>
      <c r="CD25" s="105"/>
      <c r="CE25" s="61"/>
      <c r="CF25" s="61">
        <v>0</v>
      </c>
      <c r="CG25" s="61">
        <v>0</v>
      </c>
      <c r="CH25" s="345">
        <v>0</v>
      </c>
      <c r="CI25" s="105"/>
      <c r="CJ25" s="61"/>
      <c r="CK25" s="61">
        <v>12</v>
      </c>
      <c r="CL25" s="61">
        <v>7</v>
      </c>
      <c r="CM25" s="345">
        <v>30</v>
      </c>
      <c r="CN25" s="105"/>
      <c r="CO25" s="61"/>
      <c r="CP25" s="61">
        <v>5</v>
      </c>
      <c r="CQ25" s="61">
        <v>2</v>
      </c>
      <c r="CR25" s="345">
        <v>1</v>
      </c>
      <c r="CS25" s="105"/>
      <c r="CT25" s="61"/>
      <c r="CU25" s="61">
        <v>8</v>
      </c>
      <c r="CV25" s="61">
        <v>4</v>
      </c>
      <c r="CW25" s="345">
        <v>16</v>
      </c>
      <c r="CX25" s="105"/>
      <c r="CY25" s="61"/>
      <c r="CZ25" s="61">
        <v>0</v>
      </c>
      <c r="DA25" s="61">
        <v>6</v>
      </c>
      <c r="DB25" s="345">
        <v>7</v>
      </c>
      <c r="DC25" s="105"/>
      <c r="DD25" s="61"/>
      <c r="DE25" s="61">
        <v>23</v>
      </c>
      <c r="DF25" s="61">
        <v>21</v>
      </c>
      <c r="DG25" s="345">
        <v>0</v>
      </c>
      <c r="DH25" s="105"/>
      <c r="DI25" s="61"/>
      <c r="DJ25" s="61">
        <v>2</v>
      </c>
      <c r="DK25" s="61">
        <v>0</v>
      </c>
      <c r="DL25" s="345">
        <v>0</v>
      </c>
      <c r="DM25" s="105"/>
      <c r="DN25" s="61"/>
      <c r="DO25" s="61">
        <v>0</v>
      </c>
      <c r="DP25" s="61">
        <v>5</v>
      </c>
      <c r="DQ25" s="345">
        <v>0</v>
      </c>
      <c r="DR25" s="105"/>
      <c r="DS25" s="61"/>
      <c r="DT25" s="61">
        <v>41</v>
      </c>
      <c r="DU25" s="61">
        <v>24</v>
      </c>
      <c r="DV25" s="345">
        <v>0</v>
      </c>
      <c r="DW25" s="105"/>
      <c r="DX25" s="61"/>
      <c r="DY25" s="61">
        <v>0</v>
      </c>
      <c r="DZ25" s="61">
        <v>0</v>
      </c>
      <c r="EA25" s="345">
        <v>0</v>
      </c>
      <c r="EB25" s="105"/>
      <c r="EC25" s="61"/>
      <c r="ED25" s="61">
        <v>0</v>
      </c>
      <c r="EE25" s="61">
        <v>10</v>
      </c>
      <c r="EF25" s="345">
        <v>0</v>
      </c>
      <c r="EG25" s="105"/>
      <c r="EH25" s="61"/>
      <c r="EI25" s="61">
        <v>754</v>
      </c>
      <c r="EJ25" s="61">
        <v>802</v>
      </c>
      <c r="EK25" s="345">
        <v>196</v>
      </c>
      <c r="EL25" s="105"/>
      <c r="EM25" s="61"/>
      <c r="EN25" s="61">
        <v>1</v>
      </c>
      <c r="EO25" s="61">
        <v>43</v>
      </c>
      <c r="EP25" s="345">
        <v>49</v>
      </c>
      <c r="EQ25" s="105"/>
      <c r="ER25" s="61"/>
      <c r="ES25" s="61">
        <v>7</v>
      </c>
      <c r="ET25" s="61">
        <v>30</v>
      </c>
      <c r="EU25" s="345">
        <v>0</v>
      </c>
      <c r="EV25" s="105"/>
      <c r="EW25" s="61">
        <f t="shared" si="2"/>
        <v>0</v>
      </c>
      <c r="EX25" s="61">
        <f t="shared" si="1"/>
        <v>888</v>
      </c>
      <c r="EY25" s="61">
        <f t="shared" si="1"/>
        <v>984</v>
      </c>
      <c r="EZ25" s="345">
        <f t="shared" si="1"/>
        <v>334</v>
      </c>
    </row>
    <row r="26" spans="1:156" ht="12.75">
      <c r="A26" s="75" t="s">
        <v>165</v>
      </c>
      <c r="B26" s="370"/>
      <c r="C26" s="67"/>
      <c r="D26" s="67">
        <v>0</v>
      </c>
      <c r="E26" s="67">
        <v>0</v>
      </c>
      <c r="F26" s="344">
        <v>0</v>
      </c>
      <c r="G26" s="343"/>
      <c r="H26" s="67"/>
      <c r="I26" s="67">
        <v>0</v>
      </c>
      <c r="J26" s="67">
        <v>1</v>
      </c>
      <c r="K26" s="344">
        <v>0</v>
      </c>
      <c r="L26" s="343"/>
      <c r="M26" s="67"/>
      <c r="N26" s="67">
        <v>0</v>
      </c>
      <c r="O26" s="67">
        <v>0</v>
      </c>
      <c r="P26" s="344">
        <v>0</v>
      </c>
      <c r="Q26" s="343"/>
      <c r="R26" s="67"/>
      <c r="S26" s="67">
        <v>0</v>
      </c>
      <c r="T26" s="67">
        <v>0</v>
      </c>
      <c r="U26" s="344">
        <v>0</v>
      </c>
      <c r="V26" s="343"/>
      <c r="W26" s="67"/>
      <c r="X26" s="67">
        <v>0</v>
      </c>
      <c r="Y26" s="67">
        <v>0</v>
      </c>
      <c r="Z26" s="344">
        <v>0</v>
      </c>
      <c r="AA26" s="343"/>
      <c r="AB26" s="67"/>
      <c r="AC26" s="67">
        <v>0</v>
      </c>
      <c r="AD26" s="67">
        <v>0</v>
      </c>
      <c r="AE26" s="344">
        <v>0</v>
      </c>
      <c r="AF26" s="343"/>
      <c r="AG26" s="67"/>
      <c r="AH26" s="67">
        <v>0</v>
      </c>
      <c r="AI26" s="67">
        <v>0</v>
      </c>
      <c r="AJ26" s="344">
        <v>0</v>
      </c>
      <c r="AK26" s="343"/>
      <c r="AL26" s="67"/>
      <c r="AM26" s="67">
        <v>0</v>
      </c>
      <c r="AN26" s="67">
        <v>0</v>
      </c>
      <c r="AO26" s="344">
        <v>0</v>
      </c>
      <c r="AP26" s="343"/>
      <c r="AQ26" s="67"/>
      <c r="AR26" s="67">
        <v>0</v>
      </c>
      <c r="AS26" s="67">
        <v>0</v>
      </c>
      <c r="AT26" s="344">
        <v>0</v>
      </c>
      <c r="AU26" s="343"/>
      <c r="AV26" s="67"/>
      <c r="AW26" s="67">
        <v>0</v>
      </c>
      <c r="AX26" s="67">
        <v>0</v>
      </c>
      <c r="AY26" s="344">
        <v>0</v>
      </c>
      <c r="AZ26" s="343"/>
      <c r="BA26" s="67"/>
      <c r="BB26" s="67">
        <v>0</v>
      </c>
      <c r="BC26" s="67">
        <v>0</v>
      </c>
      <c r="BD26" s="344">
        <v>0</v>
      </c>
      <c r="BE26" s="343"/>
      <c r="BF26" s="67">
        <f t="shared" si="0"/>
        <v>0</v>
      </c>
      <c r="BG26" s="67">
        <f t="shared" si="0"/>
        <v>0</v>
      </c>
      <c r="BH26" s="67">
        <f t="shared" si="0"/>
        <v>1</v>
      </c>
      <c r="BI26" s="344">
        <f t="shared" si="0"/>
        <v>0</v>
      </c>
      <c r="BJ26" s="67"/>
      <c r="BK26" s="67"/>
      <c r="BL26" s="67">
        <v>0</v>
      </c>
      <c r="BM26" s="67">
        <v>0</v>
      </c>
      <c r="BN26" s="344">
        <v>0</v>
      </c>
      <c r="BO26" s="343"/>
      <c r="BP26" s="67"/>
      <c r="BQ26" s="67">
        <v>4</v>
      </c>
      <c r="BR26" s="67">
        <v>10</v>
      </c>
      <c r="BS26" s="344">
        <v>0</v>
      </c>
      <c r="BT26" s="343"/>
      <c r="BU26" s="67"/>
      <c r="BV26" s="67">
        <v>1</v>
      </c>
      <c r="BW26" s="67">
        <v>9</v>
      </c>
      <c r="BX26" s="344">
        <v>11</v>
      </c>
      <c r="BY26" s="343"/>
      <c r="BZ26" s="67"/>
      <c r="CA26" s="67">
        <v>12</v>
      </c>
      <c r="CB26" s="67">
        <v>8</v>
      </c>
      <c r="CC26" s="344">
        <v>10</v>
      </c>
      <c r="CD26" s="343"/>
      <c r="CE26" s="67"/>
      <c r="CF26" s="67">
        <v>0</v>
      </c>
      <c r="CG26" s="67">
        <v>1</v>
      </c>
      <c r="CH26" s="344">
        <v>1</v>
      </c>
      <c r="CI26" s="343"/>
      <c r="CJ26" s="67"/>
      <c r="CK26" s="67">
        <v>4</v>
      </c>
      <c r="CL26" s="67">
        <v>5</v>
      </c>
      <c r="CM26" s="344">
        <v>12</v>
      </c>
      <c r="CN26" s="343"/>
      <c r="CO26" s="67"/>
      <c r="CP26" s="67">
        <v>1</v>
      </c>
      <c r="CQ26" s="67">
        <v>2</v>
      </c>
      <c r="CR26" s="344">
        <v>0</v>
      </c>
      <c r="CS26" s="343"/>
      <c r="CT26" s="67"/>
      <c r="CU26" s="67">
        <v>1</v>
      </c>
      <c r="CV26" s="67">
        <v>9</v>
      </c>
      <c r="CW26" s="344">
        <v>7</v>
      </c>
      <c r="CX26" s="343"/>
      <c r="CY26" s="67"/>
      <c r="CZ26" s="67">
        <v>1</v>
      </c>
      <c r="DA26" s="67">
        <v>1</v>
      </c>
      <c r="DB26" s="344">
        <v>0</v>
      </c>
      <c r="DC26" s="343"/>
      <c r="DD26" s="67"/>
      <c r="DE26" s="67">
        <v>1</v>
      </c>
      <c r="DF26" s="67">
        <v>12</v>
      </c>
      <c r="DG26" s="344">
        <v>6</v>
      </c>
      <c r="DH26" s="343"/>
      <c r="DI26" s="67"/>
      <c r="DJ26" s="67">
        <v>0</v>
      </c>
      <c r="DK26" s="67">
        <v>0</v>
      </c>
      <c r="DL26" s="344">
        <v>0</v>
      </c>
      <c r="DM26" s="343"/>
      <c r="DN26" s="67"/>
      <c r="DO26" s="67">
        <v>0</v>
      </c>
      <c r="DP26" s="67">
        <v>1</v>
      </c>
      <c r="DQ26" s="344">
        <v>1</v>
      </c>
      <c r="DR26" s="343"/>
      <c r="DS26" s="67"/>
      <c r="DT26" s="67">
        <v>0</v>
      </c>
      <c r="DU26" s="67">
        <v>2</v>
      </c>
      <c r="DV26" s="344">
        <v>1</v>
      </c>
      <c r="DW26" s="343"/>
      <c r="DX26" s="67"/>
      <c r="DY26" s="67">
        <v>0</v>
      </c>
      <c r="DZ26" s="67">
        <v>0</v>
      </c>
      <c r="EA26" s="344">
        <v>0</v>
      </c>
      <c r="EB26" s="343"/>
      <c r="EC26" s="67"/>
      <c r="ED26" s="67">
        <v>0</v>
      </c>
      <c r="EE26" s="67">
        <v>0</v>
      </c>
      <c r="EF26" s="344">
        <v>1</v>
      </c>
      <c r="EG26" s="343"/>
      <c r="EH26" s="67"/>
      <c r="EI26" s="67">
        <v>151</v>
      </c>
      <c r="EJ26" s="67">
        <v>144</v>
      </c>
      <c r="EK26" s="344">
        <v>157</v>
      </c>
      <c r="EL26" s="343"/>
      <c r="EM26" s="67"/>
      <c r="EN26" s="67">
        <v>0</v>
      </c>
      <c r="EO26" s="67">
        <v>5</v>
      </c>
      <c r="EP26" s="344">
        <v>12</v>
      </c>
      <c r="EQ26" s="343"/>
      <c r="ER26" s="67"/>
      <c r="ES26" s="67">
        <v>0</v>
      </c>
      <c r="ET26" s="67">
        <v>0</v>
      </c>
      <c r="EU26" s="344">
        <v>0</v>
      </c>
      <c r="EV26" s="343"/>
      <c r="EW26" s="67">
        <f t="shared" si="2"/>
        <v>0</v>
      </c>
      <c r="EX26" s="67">
        <f t="shared" si="1"/>
        <v>176</v>
      </c>
      <c r="EY26" s="67">
        <f t="shared" si="1"/>
        <v>209</v>
      </c>
      <c r="EZ26" s="344">
        <f t="shared" si="1"/>
        <v>219</v>
      </c>
    </row>
    <row r="27" spans="1:156" ht="12.75">
      <c r="A27" s="75" t="s">
        <v>99</v>
      </c>
      <c r="B27" s="368" t="s">
        <v>157</v>
      </c>
      <c r="C27" s="61">
        <v>0</v>
      </c>
      <c r="D27" s="61">
        <v>0</v>
      </c>
      <c r="E27" s="61">
        <v>0</v>
      </c>
      <c r="F27" s="345">
        <v>0</v>
      </c>
      <c r="G27" s="105">
        <v>4</v>
      </c>
      <c r="H27" s="61">
        <v>0</v>
      </c>
      <c r="I27" s="61">
        <v>0</v>
      </c>
      <c r="J27" s="61">
        <v>0</v>
      </c>
      <c r="K27" s="345">
        <v>0</v>
      </c>
      <c r="L27" s="105">
        <v>4</v>
      </c>
      <c r="M27" s="61">
        <v>9</v>
      </c>
      <c r="N27" s="61">
        <v>2</v>
      </c>
      <c r="O27" s="61">
        <v>29</v>
      </c>
      <c r="P27" s="345">
        <v>12</v>
      </c>
      <c r="Q27" s="105">
        <v>1</v>
      </c>
      <c r="R27" s="61">
        <v>0</v>
      </c>
      <c r="S27" s="61">
        <v>0</v>
      </c>
      <c r="T27" s="61">
        <v>0</v>
      </c>
      <c r="U27" s="345">
        <v>0</v>
      </c>
      <c r="V27" s="105" t="s">
        <v>157</v>
      </c>
      <c r="W27" s="61">
        <v>14</v>
      </c>
      <c r="X27" s="61">
        <v>0</v>
      </c>
      <c r="Y27" s="61">
        <v>0</v>
      </c>
      <c r="Z27" s="345">
        <v>0</v>
      </c>
      <c r="AA27" s="105" t="s">
        <v>157</v>
      </c>
      <c r="AB27" s="61">
        <v>0</v>
      </c>
      <c r="AC27" s="61">
        <v>0</v>
      </c>
      <c r="AD27" s="61">
        <v>0</v>
      </c>
      <c r="AE27" s="345">
        <v>0</v>
      </c>
      <c r="AF27" s="105" t="s">
        <v>157</v>
      </c>
      <c r="AG27" s="61">
        <v>26</v>
      </c>
      <c r="AH27" s="61">
        <v>0</v>
      </c>
      <c r="AI27" s="61">
        <v>6</v>
      </c>
      <c r="AJ27" s="345">
        <v>0</v>
      </c>
      <c r="AK27" s="105">
        <v>10</v>
      </c>
      <c r="AL27" s="61">
        <v>0</v>
      </c>
      <c r="AM27" s="61">
        <v>0</v>
      </c>
      <c r="AN27" s="61">
        <v>0</v>
      </c>
      <c r="AO27" s="345">
        <v>0</v>
      </c>
      <c r="AP27" s="105" t="s">
        <v>157</v>
      </c>
      <c r="AQ27" s="61">
        <v>0</v>
      </c>
      <c r="AR27" s="61">
        <v>0</v>
      </c>
      <c r="AS27" s="61">
        <v>0</v>
      </c>
      <c r="AT27" s="345">
        <v>0</v>
      </c>
      <c r="AU27" s="105" t="s">
        <v>157</v>
      </c>
      <c r="AV27" s="61">
        <v>0</v>
      </c>
      <c r="AW27" s="61">
        <v>0</v>
      </c>
      <c r="AX27" s="61">
        <v>0</v>
      </c>
      <c r="AY27" s="345">
        <v>0</v>
      </c>
      <c r="AZ27" s="105">
        <v>477</v>
      </c>
      <c r="BA27" s="61">
        <v>498</v>
      </c>
      <c r="BB27" s="61">
        <v>0</v>
      </c>
      <c r="BC27" s="61">
        <v>0</v>
      </c>
      <c r="BD27" s="345">
        <v>22</v>
      </c>
      <c r="BE27" s="105">
        <v>496</v>
      </c>
      <c r="BF27" s="61">
        <f t="shared" si="0"/>
        <v>547</v>
      </c>
      <c r="BG27" s="61">
        <f t="shared" si="0"/>
        <v>2</v>
      </c>
      <c r="BH27" s="61">
        <f t="shared" si="0"/>
        <v>35</v>
      </c>
      <c r="BI27" s="345">
        <f t="shared" si="0"/>
        <v>34</v>
      </c>
      <c r="BJ27" s="61" t="s">
        <v>157</v>
      </c>
      <c r="BK27" s="61">
        <v>2</v>
      </c>
      <c r="BL27" s="61">
        <v>0</v>
      </c>
      <c r="BM27" s="61">
        <v>0</v>
      </c>
      <c r="BN27" s="345">
        <v>0</v>
      </c>
      <c r="BO27" s="105">
        <v>11</v>
      </c>
      <c r="BP27" s="61">
        <v>31</v>
      </c>
      <c r="BQ27" s="61">
        <v>20</v>
      </c>
      <c r="BR27" s="61">
        <v>23</v>
      </c>
      <c r="BS27" s="345">
        <v>46</v>
      </c>
      <c r="BT27" s="105">
        <v>77</v>
      </c>
      <c r="BU27" s="61">
        <v>75</v>
      </c>
      <c r="BV27" s="61">
        <v>33</v>
      </c>
      <c r="BW27" s="61">
        <v>40</v>
      </c>
      <c r="BX27" s="345">
        <v>74</v>
      </c>
      <c r="BY27" s="105">
        <v>44</v>
      </c>
      <c r="BZ27" s="61">
        <v>30</v>
      </c>
      <c r="CA27" s="61">
        <v>24</v>
      </c>
      <c r="CB27" s="61">
        <v>32</v>
      </c>
      <c r="CC27" s="345">
        <v>23</v>
      </c>
      <c r="CD27" s="105">
        <v>2</v>
      </c>
      <c r="CE27" s="61">
        <v>2</v>
      </c>
      <c r="CF27" s="61">
        <v>4</v>
      </c>
      <c r="CG27" s="61">
        <v>9</v>
      </c>
      <c r="CH27" s="345">
        <v>11</v>
      </c>
      <c r="CI27" s="105">
        <v>147</v>
      </c>
      <c r="CJ27" s="61">
        <v>63</v>
      </c>
      <c r="CK27" s="61">
        <v>118</v>
      </c>
      <c r="CL27" s="61">
        <v>145</v>
      </c>
      <c r="CM27" s="345">
        <v>134</v>
      </c>
      <c r="CN27" s="105">
        <v>1</v>
      </c>
      <c r="CO27" s="61">
        <v>4</v>
      </c>
      <c r="CP27" s="61">
        <v>0</v>
      </c>
      <c r="CQ27" s="61">
        <v>16</v>
      </c>
      <c r="CR27" s="345">
        <v>1</v>
      </c>
      <c r="CS27" s="105">
        <v>235</v>
      </c>
      <c r="CT27" s="61">
        <v>208</v>
      </c>
      <c r="CU27" s="61">
        <v>188</v>
      </c>
      <c r="CV27" s="61">
        <v>139</v>
      </c>
      <c r="CW27" s="345">
        <v>162</v>
      </c>
      <c r="CX27" s="105">
        <v>6</v>
      </c>
      <c r="CY27" s="61">
        <v>12</v>
      </c>
      <c r="CZ27" s="61">
        <v>0</v>
      </c>
      <c r="DA27" s="61">
        <v>4</v>
      </c>
      <c r="DB27" s="345">
        <v>0</v>
      </c>
      <c r="DC27" s="105">
        <v>136</v>
      </c>
      <c r="DD27" s="61">
        <v>137</v>
      </c>
      <c r="DE27" s="61">
        <v>136</v>
      </c>
      <c r="DF27" s="61">
        <v>173</v>
      </c>
      <c r="DG27" s="345">
        <v>150</v>
      </c>
      <c r="DH27" s="105" t="s">
        <v>157</v>
      </c>
      <c r="DI27" s="61">
        <v>12</v>
      </c>
      <c r="DJ27" s="61">
        <v>0</v>
      </c>
      <c r="DK27" s="61">
        <v>3</v>
      </c>
      <c r="DL27" s="345">
        <v>0</v>
      </c>
      <c r="DM27" s="105" t="s">
        <v>157</v>
      </c>
      <c r="DN27" s="61">
        <v>7</v>
      </c>
      <c r="DO27" s="61">
        <v>0</v>
      </c>
      <c r="DP27" s="61">
        <v>0</v>
      </c>
      <c r="DQ27" s="345">
        <v>0</v>
      </c>
      <c r="DR27" s="105">
        <v>89</v>
      </c>
      <c r="DS27" s="61">
        <v>87</v>
      </c>
      <c r="DT27" s="61">
        <v>126</v>
      </c>
      <c r="DU27" s="61">
        <v>133</v>
      </c>
      <c r="DV27" s="345">
        <v>184</v>
      </c>
      <c r="DW27" s="105">
        <v>2</v>
      </c>
      <c r="DX27" s="61">
        <v>3</v>
      </c>
      <c r="DY27" s="61">
        <v>0</v>
      </c>
      <c r="DZ27" s="61">
        <v>0</v>
      </c>
      <c r="EA27" s="345">
        <v>0</v>
      </c>
      <c r="EB27" s="105">
        <v>5</v>
      </c>
      <c r="EC27" s="61">
        <v>0</v>
      </c>
      <c r="ED27" s="61">
        <v>3</v>
      </c>
      <c r="EE27" s="61">
        <v>0</v>
      </c>
      <c r="EF27" s="345">
        <v>0</v>
      </c>
      <c r="EG27" s="105">
        <v>381</v>
      </c>
      <c r="EH27" s="61">
        <v>543</v>
      </c>
      <c r="EI27" s="61">
        <v>478</v>
      </c>
      <c r="EJ27" s="61">
        <v>510</v>
      </c>
      <c r="EK27" s="345">
        <v>496</v>
      </c>
      <c r="EL27" s="105">
        <v>365</v>
      </c>
      <c r="EM27" s="61">
        <v>107</v>
      </c>
      <c r="EN27" s="61">
        <v>171</v>
      </c>
      <c r="EO27" s="61">
        <v>48</v>
      </c>
      <c r="EP27" s="345">
        <v>189</v>
      </c>
      <c r="EQ27" s="105">
        <v>126</v>
      </c>
      <c r="ER27" s="61">
        <v>0</v>
      </c>
      <c r="ES27" s="61">
        <v>57</v>
      </c>
      <c r="ET27" s="61">
        <v>225</v>
      </c>
      <c r="EU27" s="345">
        <v>50</v>
      </c>
      <c r="EV27" s="105">
        <v>1627</v>
      </c>
      <c r="EW27" s="61">
        <f t="shared" si="2"/>
        <v>1323</v>
      </c>
      <c r="EX27" s="61">
        <f t="shared" si="1"/>
        <v>1358</v>
      </c>
      <c r="EY27" s="61">
        <f t="shared" si="1"/>
        <v>1500</v>
      </c>
      <c r="EZ27" s="345">
        <f t="shared" si="1"/>
        <v>1520</v>
      </c>
    </row>
    <row r="28" spans="1:156" ht="12.75">
      <c r="A28" s="75" t="s">
        <v>100</v>
      </c>
      <c r="B28" s="370" t="s">
        <v>157</v>
      </c>
      <c r="C28" s="67">
        <v>0</v>
      </c>
      <c r="D28" s="67">
        <v>0</v>
      </c>
      <c r="E28" s="67">
        <v>0</v>
      </c>
      <c r="F28" s="344">
        <v>0</v>
      </c>
      <c r="G28" s="343" t="s">
        <v>157</v>
      </c>
      <c r="H28" s="67">
        <v>0</v>
      </c>
      <c r="I28" s="67">
        <v>0</v>
      </c>
      <c r="J28" s="67">
        <v>0</v>
      </c>
      <c r="K28" s="344">
        <v>0</v>
      </c>
      <c r="L28" s="343" t="s">
        <v>157</v>
      </c>
      <c r="M28" s="67">
        <v>0</v>
      </c>
      <c r="N28" s="67">
        <v>0</v>
      </c>
      <c r="O28" s="67">
        <v>0</v>
      </c>
      <c r="P28" s="344">
        <v>0</v>
      </c>
      <c r="Q28" s="343" t="s">
        <v>157</v>
      </c>
      <c r="R28" s="67">
        <v>0</v>
      </c>
      <c r="S28" s="67">
        <v>0</v>
      </c>
      <c r="T28" s="67">
        <v>0</v>
      </c>
      <c r="U28" s="344">
        <v>0</v>
      </c>
      <c r="V28" s="343" t="s">
        <v>157</v>
      </c>
      <c r="W28" s="67">
        <v>0</v>
      </c>
      <c r="X28" s="67">
        <v>0</v>
      </c>
      <c r="Y28" s="67">
        <v>1</v>
      </c>
      <c r="Z28" s="344">
        <v>0</v>
      </c>
      <c r="AA28" s="343" t="s">
        <v>157</v>
      </c>
      <c r="AB28" s="67">
        <v>0</v>
      </c>
      <c r="AC28" s="67">
        <v>0</v>
      </c>
      <c r="AD28" s="67">
        <v>0</v>
      </c>
      <c r="AE28" s="344">
        <v>0</v>
      </c>
      <c r="AF28" s="343" t="s">
        <v>157</v>
      </c>
      <c r="AG28" s="67">
        <v>0</v>
      </c>
      <c r="AH28" s="67">
        <v>0</v>
      </c>
      <c r="AI28" s="67">
        <v>0</v>
      </c>
      <c r="AJ28" s="344">
        <v>0</v>
      </c>
      <c r="AK28" s="343" t="s">
        <v>157</v>
      </c>
      <c r="AL28" s="67">
        <v>0</v>
      </c>
      <c r="AM28" s="67">
        <v>0</v>
      </c>
      <c r="AN28" s="67">
        <v>0</v>
      </c>
      <c r="AO28" s="344">
        <v>0</v>
      </c>
      <c r="AP28" s="343" t="s">
        <v>157</v>
      </c>
      <c r="AQ28" s="67">
        <v>0</v>
      </c>
      <c r="AR28" s="67">
        <v>0</v>
      </c>
      <c r="AS28" s="67">
        <v>0</v>
      </c>
      <c r="AT28" s="344">
        <v>0</v>
      </c>
      <c r="AU28" s="343">
        <v>1</v>
      </c>
      <c r="AV28" s="67">
        <v>0</v>
      </c>
      <c r="AW28" s="67">
        <v>0</v>
      </c>
      <c r="AX28" s="67">
        <v>0</v>
      </c>
      <c r="AY28" s="344">
        <v>1</v>
      </c>
      <c r="AZ28" s="343" t="s">
        <v>157</v>
      </c>
      <c r="BA28" s="67">
        <v>0</v>
      </c>
      <c r="BB28" s="67">
        <v>0</v>
      </c>
      <c r="BC28" s="67">
        <v>1</v>
      </c>
      <c r="BD28" s="344">
        <v>0</v>
      </c>
      <c r="BE28" s="343">
        <v>1</v>
      </c>
      <c r="BF28" s="67">
        <f t="shared" si="0"/>
        <v>0</v>
      </c>
      <c r="BG28" s="67">
        <f t="shared" si="0"/>
        <v>0</v>
      </c>
      <c r="BH28" s="67">
        <f t="shared" si="0"/>
        <v>2</v>
      </c>
      <c r="BI28" s="344">
        <f t="shared" si="0"/>
        <v>1</v>
      </c>
      <c r="BJ28" s="67" t="s">
        <v>157</v>
      </c>
      <c r="BK28" s="67">
        <v>0</v>
      </c>
      <c r="BL28" s="67">
        <v>0</v>
      </c>
      <c r="BM28" s="67">
        <v>0</v>
      </c>
      <c r="BN28" s="344">
        <v>0</v>
      </c>
      <c r="BO28" s="343">
        <v>10</v>
      </c>
      <c r="BP28" s="67">
        <v>4</v>
      </c>
      <c r="BQ28" s="67">
        <v>11</v>
      </c>
      <c r="BR28" s="67">
        <v>2</v>
      </c>
      <c r="BS28" s="344">
        <v>1</v>
      </c>
      <c r="BT28" s="343">
        <v>71</v>
      </c>
      <c r="BU28" s="67">
        <v>56</v>
      </c>
      <c r="BV28" s="67">
        <v>40</v>
      </c>
      <c r="BW28" s="67">
        <v>46</v>
      </c>
      <c r="BX28" s="344">
        <v>44</v>
      </c>
      <c r="BY28" s="343">
        <v>49</v>
      </c>
      <c r="BZ28" s="67">
        <v>34</v>
      </c>
      <c r="CA28" s="67">
        <v>31</v>
      </c>
      <c r="CB28" s="67">
        <v>37</v>
      </c>
      <c r="CC28" s="344">
        <v>46</v>
      </c>
      <c r="CD28" s="343">
        <v>2</v>
      </c>
      <c r="CE28" s="67">
        <v>0</v>
      </c>
      <c r="CF28" s="67">
        <v>0</v>
      </c>
      <c r="CG28" s="67">
        <v>0</v>
      </c>
      <c r="CH28" s="344">
        <v>0</v>
      </c>
      <c r="CI28" s="343">
        <v>58</v>
      </c>
      <c r="CJ28" s="67">
        <v>58</v>
      </c>
      <c r="CK28" s="67">
        <v>62</v>
      </c>
      <c r="CL28" s="67">
        <v>81</v>
      </c>
      <c r="CM28" s="344">
        <v>73</v>
      </c>
      <c r="CN28" s="343">
        <v>9</v>
      </c>
      <c r="CO28" s="67">
        <v>3</v>
      </c>
      <c r="CP28" s="67">
        <v>6</v>
      </c>
      <c r="CQ28" s="67">
        <v>5</v>
      </c>
      <c r="CR28" s="344">
        <v>1</v>
      </c>
      <c r="CS28" s="343">
        <v>161</v>
      </c>
      <c r="CT28" s="67">
        <v>190</v>
      </c>
      <c r="CU28" s="67">
        <v>185</v>
      </c>
      <c r="CV28" s="67">
        <v>174</v>
      </c>
      <c r="CW28" s="344">
        <v>95</v>
      </c>
      <c r="CX28" s="343">
        <v>18</v>
      </c>
      <c r="CY28" s="67">
        <v>11</v>
      </c>
      <c r="CZ28" s="67">
        <v>10</v>
      </c>
      <c r="DA28" s="67">
        <v>7</v>
      </c>
      <c r="DB28" s="344">
        <v>5</v>
      </c>
      <c r="DC28" s="343">
        <v>164</v>
      </c>
      <c r="DD28" s="67">
        <v>122</v>
      </c>
      <c r="DE28" s="67">
        <v>86</v>
      </c>
      <c r="DF28" s="67">
        <v>107</v>
      </c>
      <c r="DG28" s="344">
        <v>167</v>
      </c>
      <c r="DH28" s="343">
        <v>2</v>
      </c>
      <c r="DI28" s="67">
        <v>0</v>
      </c>
      <c r="DJ28" s="67">
        <v>1</v>
      </c>
      <c r="DK28" s="67">
        <v>0</v>
      </c>
      <c r="DL28" s="344">
        <v>1</v>
      </c>
      <c r="DM28" s="343">
        <v>1</v>
      </c>
      <c r="DN28" s="67">
        <v>1</v>
      </c>
      <c r="DO28" s="67">
        <v>0</v>
      </c>
      <c r="DP28" s="67">
        <v>0</v>
      </c>
      <c r="DQ28" s="344">
        <v>1</v>
      </c>
      <c r="DR28" s="343">
        <v>195</v>
      </c>
      <c r="DS28" s="67">
        <v>185</v>
      </c>
      <c r="DT28" s="67">
        <v>172</v>
      </c>
      <c r="DU28" s="67">
        <v>203</v>
      </c>
      <c r="DV28" s="344">
        <v>21</v>
      </c>
      <c r="DW28" s="343">
        <v>17</v>
      </c>
      <c r="DX28" s="67">
        <v>0</v>
      </c>
      <c r="DY28" s="67">
        <v>0</v>
      </c>
      <c r="DZ28" s="67">
        <v>0</v>
      </c>
      <c r="EA28" s="344">
        <v>0</v>
      </c>
      <c r="EB28" s="343">
        <v>13</v>
      </c>
      <c r="EC28" s="67">
        <v>4</v>
      </c>
      <c r="ED28" s="67">
        <v>1</v>
      </c>
      <c r="EE28" s="67">
        <v>0</v>
      </c>
      <c r="EF28" s="344">
        <v>1</v>
      </c>
      <c r="EG28" s="343">
        <v>286</v>
      </c>
      <c r="EH28" s="67">
        <v>256</v>
      </c>
      <c r="EI28" s="67">
        <v>322</v>
      </c>
      <c r="EJ28" s="67">
        <v>292</v>
      </c>
      <c r="EK28" s="344">
        <v>306</v>
      </c>
      <c r="EL28" s="343">
        <v>298</v>
      </c>
      <c r="EM28" s="67">
        <v>472</v>
      </c>
      <c r="EN28" s="67">
        <v>432</v>
      </c>
      <c r="EO28" s="67">
        <v>402</v>
      </c>
      <c r="EP28" s="344">
        <v>197</v>
      </c>
      <c r="EQ28" s="343">
        <v>62</v>
      </c>
      <c r="ER28" s="67">
        <v>77</v>
      </c>
      <c r="ES28" s="67">
        <v>69</v>
      </c>
      <c r="ET28" s="67">
        <v>119</v>
      </c>
      <c r="EU28" s="344">
        <v>74</v>
      </c>
      <c r="EV28" s="343">
        <v>1416</v>
      </c>
      <c r="EW28" s="67">
        <f t="shared" si="2"/>
        <v>1473</v>
      </c>
      <c r="EX28" s="67">
        <f t="shared" si="1"/>
        <v>1428</v>
      </c>
      <c r="EY28" s="67">
        <f t="shared" si="1"/>
        <v>1475</v>
      </c>
      <c r="EZ28" s="344">
        <f t="shared" si="1"/>
        <v>1033</v>
      </c>
    </row>
    <row r="29" spans="1:156" ht="12.75">
      <c r="A29" s="75" t="s">
        <v>128</v>
      </c>
      <c r="B29" s="368" t="s">
        <v>157</v>
      </c>
      <c r="C29" s="61">
        <v>0</v>
      </c>
      <c r="D29" s="61">
        <v>0</v>
      </c>
      <c r="E29" s="61">
        <v>0</v>
      </c>
      <c r="F29" s="345">
        <v>0</v>
      </c>
      <c r="G29" s="105" t="s">
        <v>157</v>
      </c>
      <c r="H29" s="61">
        <v>0</v>
      </c>
      <c r="I29" s="61">
        <v>0</v>
      </c>
      <c r="J29" s="61">
        <v>10</v>
      </c>
      <c r="K29" s="345">
        <v>0</v>
      </c>
      <c r="L29" s="105" t="s">
        <v>157</v>
      </c>
      <c r="M29" s="61">
        <v>0</v>
      </c>
      <c r="N29" s="61">
        <v>5</v>
      </c>
      <c r="O29" s="61">
        <v>13</v>
      </c>
      <c r="P29" s="345">
        <v>0</v>
      </c>
      <c r="Q29" s="105" t="s">
        <v>157</v>
      </c>
      <c r="R29" s="61">
        <v>0</v>
      </c>
      <c r="S29" s="61">
        <v>0</v>
      </c>
      <c r="T29" s="61">
        <v>0</v>
      </c>
      <c r="U29" s="345">
        <v>0</v>
      </c>
      <c r="V29" s="105" t="s">
        <v>157</v>
      </c>
      <c r="W29" s="61">
        <v>0</v>
      </c>
      <c r="X29" s="61">
        <v>0</v>
      </c>
      <c r="Y29" s="61">
        <v>0</v>
      </c>
      <c r="Z29" s="345">
        <v>0</v>
      </c>
      <c r="AA29" s="105" t="s">
        <v>157</v>
      </c>
      <c r="AB29" s="61">
        <v>0</v>
      </c>
      <c r="AC29" s="61">
        <v>0</v>
      </c>
      <c r="AD29" s="61">
        <v>0</v>
      </c>
      <c r="AE29" s="345">
        <v>0</v>
      </c>
      <c r="AF29" s="105" t="s">
        <v>157</v>
      </c>
      <c r="AG29" s="61">
        <v>0</v>
      </c>
      <c r="AH29" s="61">
        <v>0</v>
      </c>
      <c r="AI29" s="61">
        <v>0</v>
      </c>
      <c r="AJ29" s="345">
        <v>0</v>
      </c>
      <c r="AK29" s="105" t="s">
        <v>157</v>
      </c>
      <c r="AL29" s="61">
        <v>0</v>
      </c>
      <c r="AM29" s="61">
        <v>0</v>
      </c>
      <c r="AN29" s="61">
        <v>0</v>
      </c>
      <c r="AO29" s="345">
        <v>0</v>
      </c>
      <c r="AP29" s="105" t="s">
        <v>157</v>
      </c>
      <c r="AQ29" s="61">
        <v>0</v>
      </c>
      <c r="AR29" s="61">
        <v>0</v>
      </c>
      <c r="AS29" s="61">
        <v>0</v>
      </c>
      <c r="AT29" s="345">
        <v>0</v>
      </c>
      <c r="AU29" s="105" t="s">
        <v>157</v>
      </c>
      <c r="AV29" s="61">
        <v>0</v>
      </c>
      <c r="AW29" s="61">
        <v>0</v>
      </c>
      <c r="AX29" s="61">
        <v>0</v>
      </c>
      <c r="AY29" s="345">
        <v>0</v>
      </c>
      <c r="AZ29" s="105">
        <v>4</v>
      </c>
      <c r="BA29" s="61">
        <v>4</v>
      </c>
      <c r="BB29" s="61">
        <v>0</v>
      </c>
      <c r="BC29" s="61">
        <v>0</v>
      </c>
      <c r="BD29" s="345">
        <v>0</v>
      </c>
      <c r="BE29" s="105">
        <v>4</v>
      </c>
      <c r="BF29" s="61">
        <f t="shared" si="0"/>
        <v>4</v>
      </c>
      <c r="BG29" s="61">
        <f t="shared" si="0"/>
        <v>5</v>
      </c>
      <c r="BH29" s="61">
        <f t="shared" si="0"/>
        <v>23</v>
      </c>
      <c r="BI29" s="345">
        <f t="shared" si="0"/>
        <v>0</v>
      </c>
      <c r="BJ29" s="61" t="s">
        <v>157</v>
      </c>
      <c r="BK29" s="61">
        <v>0</v>
      </c>
      <c r="BL29" s="61">
        <v>0</v>
      </c>
      <c r="BM29" s="61">
        <v>0</v>
      </c>
      <c r="BN29" s="345">
        <v>0</v>
      </c>
      <c r="BO29" s="105">
        <v>20</v>
      </c>
      <c r="BP29" s="61">
        <v>15</v>
      </c>
      <c r="BQ29" s="61">
        <v>18</v>
      </c>
      <c r="BR29" s="61">
        <v>24</v>
      </c>
      <c r="BS29" s="345">
        <v>16</v>
      </c>
      <c r="BT29" s="105">
        <v>11</v>
      </c>
      <c r="BU29" s="61">
        <v>35</v>
      </c>
      <c r="BV29" s="61">
        <v>38</v>
      </c>
      <c r="BW29" s="61">
        <v>141</v>
      </c>
      <c r="BX29" s="345">
        <v>54</v>
      </c>
      <c r="BY29" s="105">
        <v>15</v>
      </c>
      <c r="BZ29" s="61">
        <v>20</v>
      </c>
      <c r="CA29" s="61">
        <v>26</v>
      </c>
      <c r="CB29" s="61">
        <v>80</v>
      </c>
      <c r="CC29" s="345">
        <v>45</v>
      </c>
      <c r="CD29" s="105" t="s">
        <v>157</v>
      </c>
      <c r="CE29" s="61">
        <v>1</v>
      </c>
      <c r="CF29" s="61">
        <v>4</v>
      </c>
      <c r="CG29" s="61">
        <v>5</v>
      </c>
      <c r="CH29" s="345">
        <v>3</v>
      </c>
      <c r="CI29" s="105">
        <v>5</v>
      </c>
      <c r="CJ29" s="61">
        <v>21</v>
      </c>
      <c r="CK29" s="61">
        <v>36</v>
      </c>
      <c r="CL29" s="61">
        <v>86</v>
      </c>
      <c r="CM29" s="345">
        <v>55</v>
      </c>
      <c r="CN29" s="105" t="s">
        <v>157</v>
      </c>
      <c r="CO29" s="61">
        <v>0</v>
      </c>
      <c r="CP29" s="61">
        <v>0</v>
      </c>
      <c r="CQ29" s="61">
        <v>6</v>
      </c>
      <c r="CR29" s="345">
        <v>5</v>
      </c>
      <c r="CS29" s="105">
        <v>28</v>
      </c>
      <c r="CT29" s="61">
        <v>74</v>
      </c>
      <c r="CU29" s="61">
        <v>103</v>
      </c>
      <c r="CV29" s="61">
        <v>124</v>
      </c>
      <c r="CW29" s="345">
        <v>58</v>
      </c>
      <c r="CX29" s="105" t="s">
        <v>157</v>
      </c>
      <c r="CY29" s="61">
        <v>0</v>
      </c>
      <c r="CZ29" s="61">
        <v>3</v>
      </c>
      <c r="DA29" s="61">
        <v>4</v>
      </c>
      <c r="DB29" s="345">
        <v>3</v>
      </c>
      <c r="DC29" s="105">
        <v>44</v>
      </c>
      <c r="DD29" s="61">
        <v>56</v>
      </c>
      <c r="DE29" s="61">
        <v>66</v>
      </c>
      <c r="DF29" s="61">
        <v>134</v>
      </c>
      <c r="DG29" s="345">
        <v>80</v>
      </c>
      <c r="DH29" s="105" t="s">
        <v>157</v>
      </c>
      <c r="DI29" s="61">
        <v>0</v>
      </c>
      <c r="DJ29" s="61">
        <v>2</v>
      </c>
      <c r="DK29" s="61">
        <v>4</v>
      </c>
      <c r="DL29" s="345">
        <v>0</v>
      </c>
      <c r="DM29" s="105">
        <v>2</v>
      </c>
      <c r="DN29" s="61">
        <v>0</v>
      </c>
      <c r="DO29" s="61">
        <v>1</v>
      </c>
      <c r="DP29" s="61">
        <v>1</v>
      </c>
      <c r="DQ29" s="345">
        <v>0</v>
      </c>
      <c r="DR29" s="105">
        <v>88</v>
      </c>
      <c r="DS29" s="61">
        <v>59</v>
      </c>
      <c r="DT29" s="61">
        <v>125</v>
      </c>
      <c r="DU29" s="61">
        <v>170</v>
      </c>
      <c r="DV29" s="345">
        <v>78</v>
      </c>
      <c r="DW29" s="105" t="s">
        <v>157</v>
      </c>
      <c r="DX29" s="61">
        <v>0</v>
      </c>
      <c r="DY29" s="61">
        <v>0</v>
      </c>
      <c r="DZ29" s="61">
        <v>0</v>
      </c>
      <c r="EA29" s="345">
        <v>0</v>
      </c>
      <c r="EB29" s="105" t="s">
        <v>157</v>
      </c>
      <c r="EC29" s="61">
        <v>33</v>
      </c>
      <c r="ED29" s="61">
        <v>31</v>
      </c>
      <c r="EE29" s="61">
        <v>55</v>
      </c>
      <c r="EF29" s="345">
        <v>0</v>
      </c>
      <c r="EG29" s="105">
        <v>177</v>
      </c>
      <c r="EH29" s="61">
        <v>245</v>
      </c>
      <c r="EI29" s="61">
        <v>116</v>
      </c>
      <c r="EJ29" s="61">
        <v>236</v>
      </c>
      <c r="EK29" s="345">
        <v>195</v>
      </c>
      <c r="EL29" s="105" t="s">
        <v>157</v>
      </c>
      <c r="EM29" s="61">
        <v>60</v>
      </c>
      <c r="EN29" s="61">
        <v>0</v>
      </c>
      <c r="EO29" s="61">
        <v>0</v>
      </c>
      <c r="EP29" s="345">
        <v>0</v>
      </c>
      <c r="EQ29" s="105">
        <v>35</v>
      </c>
      <c r="ER29" s="61">
        <v>101</v>
      </c>
      <c r="ES29" s="61">
        <v>105</v>
      </c>
      <c r="ET29" s="61">
        <v>81</v>
      </c>
      <c r="EU29" s="345">
        <v>0</v>
      </c>
      <c r="EV29" s="105">
        <v>425</v>
      </c>
      <c r="EW29" s="61">
        <f t="shared" si="2"/>
        <v>720</v>
      </c>
      <c r="EX29" s="61">
        <f t="shared" si="1"/>
        <v>674</v>
      </c>
      <c r="EY29" s="61">
        <f t="shared" si="1"/>
        <v>1151</v>
      </c>
      <c r="EZ29" s="345">
        <f t="shared" si="1"/>
        <v>592</v>
      </c>
    </row>
    <row r="30" spans="1:156" ht="12.75">
      <c r="A30" s="75" t="s">
        <v>101</v>
      </c>
      <c r="B30" s="370" t="s">
        <v>157</v>
      </c>
      <c r="C30" s="67">
        <v>0</v>
      </c>
      <c r="D30" s="67">
        <v>0</v>
      </c>
      <c r="E30" s="67">
        <v>0</v>
      </c>
      <c r="F30" s="344">
        <v>1</v>
      </c>
      <c r="G30" s="343" t="s">
        <v>157</v>
      </c>
      <c r="H30" s="67">
        <v>0</v>
      </c>
      <c r="I30" s="67">
        <v>0</v>
      </c>
      <c r="J30" s="67">
        <v>0</v>
      </c>
      <c r="K30" s="344">
        <v>5</v>
      </c>
      <c r="L30" s="343" t="s">
        <v>157</v>
      </c>
      <c r="M30" s="67">
        <v>1</v>
      </c>
      <c r="N30" s="67">
        <v>0</v>
      </c>
      <c r="O30" s="67">
        <v>1</v>
      </c>
      <c r="P30" s="344">
        <v>0</v>
      </c>
      <c r="Q30" s="343" t="s">
        <v>157</v>
      </c>
      <c r="R30" s="67">
        <v>0</v>
      </c>
      <c r="S30" s="67">
        <v>0</v>
      </c>
      <c r="T30" s="67">
        <v>0</v>
      </c>
      <c r="U30" s="344">
        <v>0</v>
      </c>
      <c r="V30" s="343" t="s">
        <v>157</v>
      </c>
      <c r="W30" s="67">
        <v>0</v>
      </c>
      <c r="X30" s="67">
        <v>0</v>
      </c>
      <c r="Y30" s="67">
        <v>0</v>
      </c>
      <c r="Z30" s="344">
        <v>0</v>
      </c>
      <c r="AA30" s="343" t="s">
        <v>157</v>
      </c>
      <c r="AB30" s="67">
        <v>0</v>
      </c>
      <c r="AC30" s="67">
        <v>0</v>
      </c>
      <c r="AD30" s="67">
        <v>0</v>
      </c>
      <c r="AE30" s="344">
        <v>1</v>
      </c>
      <c r="AF30" s="343" t="s">
        <v>157</v>
      </c>
      <c r="AG30" s="67">
        <v>0</v>
      </c>
      <c r="AH30" s="67">
        <v>0</v>
      </c>
      <c r="AI30" s="67">
        <v>0</v>
      </c>
      <c r="AJ30" s="344">
        <v>0</v>
      </c>
      <c r="AK30" s="343" t="s">
        <v>157</v>
      </c>
      <c r="AL30" s="67">
        <v>0</v>
      </c>
      <c r="AM30" s="67">
        <v>0</v>
      </c>
      <c r="AN30" s="67">
        <v>0</v>
      </c>
      <c r="AO30" s="344">
        <v>0</v>
      </c>
      <c r="AP30" s="343" t="s">
        <v>157</v>
      </c>
      <c r="AQ30" s="67">
        <v>0</v>
      </c>
      <c r="AR30" s="67">
        <v>0</v>
      </c>
      <c r="AS30" s="67">
        <v>0</v>
      </c>
      <c r="AT30" s="344">
        <v>0</v>
      </c>
      <c r="AU30" s="343" t="s">
        <v>157</v>
      </c>
      <c r="AV30" s="67">
        <v>0</v>
      </c>
      <c r="AW30" s="67">
        <v>0</v>
      </c>
      <c r="AX30" s="67">
        <v>2</v>
      </c>
      <c r="AY30" s="344">
        <v>0</v>
      </c>
      <c r="AZ30" s="343" t="s">
        <v>157</v>
      </c>
      <c r="BA30" s="67">
        <v>0</v>
      </c>
      <c r="BB30" s="67">
        <v>0</v>
      </c>
      <c r="BC30" s="67">
        <v>0</v>
      </c>
      <c r="BD30" s="344">
        <v>0</v>
      </c>
      <c r="BE30" s="343" t="s">
        <v>157</v>
      </c>
      <c r="BF30" s="67">
        <f t="shared" si="0"/>
        <v>1</v>
      </c>
      <c r="BG30" s="67">
        <f t="shared" si="0"/>
        <v>0</v>
      </c>
      <c r="BH30" s="67">
        <f t="shared" si="0"/>
        <v>3</v>
      </c>
      <c r="BI30" s="344">
        <f t="shared" si="0"/>
        <v>7</v>
      </c>
      <c r="BJ30" s="67" t="s">
        <v>157</v>
      </c>
      <c r="BK30" s="67">
        <v>0</v>
      </c>
      <c r="BL30" s="67">
        <v>0</v>
      </c>
      <c r="BM30" s="67">
        <v>0</v>
      </c>
      <c r="BN30" s="344">
        <v>0</v>
      </c>
      <c r="BO30" s="343">
        <v>21</v>
      </c>
      <c r="BP30" s="67">
        <v>10</v>
      </c>
      <c r="BQ30" s="67">
        <v>14</v>
      </c>
      <c r="BR30" s="67">
        <v>7</v>
      </c>
      <c r="BS30" s="344">
        <v>2</v>
      </c>
      <c r="BT30" s="343">
        <v>20</v>
      </c>
      <c r="BU30" s="67">
        <v>19</v>
      </c>
      <c r="BV30" s="67">
        <v>20</v>
      </c>
      <c r="BW30" s="67">
        <v>40</v>
      </c>
      <c r="BX30" s="344">
        <v>35</v>
      </c>
      <c r="BY30" s="343">
        <v>39</v>
      </c>
      <c r="BZ30" s="67">
        <v>32</v>
      </c>
      <c r="CA30" s="67">
        <v>60</v>
      </c>
      <c r="CB30" s="67">
        <v>65</v>
      </c>
      <c r="CC30" s="344">
        <v>60</v>
      </c>
      <c r="CD30" s="343">
        <v>14</v>
      </c>
      <c r="CE30" s="67">
        <v>0</v>
      </c>
      <c r="CF30" s="67">
        <v>0</v>
      </c>
      <c r="CG30" s="67">
        <v>0</v>
      </c>
      <c r="CH30" s="344">
        <v>0</v>
      </c>
      <c r="CI30" s="343">
        <v>130</v>
      </c>
      <c r="CJ30" s="67">
        <v>113</v>
      </c>
      <c r="CK30" s="67">
        <v>159</v>
      </c>
      <c r="CL30" s="67">
        <v>151</v>
      </c>
      <c r="CM30" s="344">
        <v>175</v>
      </c>
      <c r="CN30" s="343">
        <v>8</v>
      </c>
      <c r="CO30" s="67">
        <v>4</v>
      </c>
      <c r="CP30" s="67">
        <v>3</v>
      </c>
      <c r="CQ30" s="67">
        <v>3</v>
      </c>
      <c r="CR30" s="344">
        <v>6</v>
      </c>
      <c r="CS30" s="343">
        <v>81</v>
      </c>
      <c r="CT30" s="67">
        <v>102</v>
      </c>
      <c r="CU30" s="67">
        <v>84</v>
      </c>
      <c r="CV30" s="67">
        <v>89</v>
      </c>
      <c r="CW30" s="344">
        <v>83</v>
      </c>
      <c r="CX30" s="343" t="s">
        <v>157</v>
      </c>
      <c r="CY30" s="67">
        <v>0</v>
      </c>
      <c r="CZ30" s="67">
        <v>1</v>
      </c>
      <c r="DA30" s="67">
        <v>2</v>
      </c>
      <c r="DB30" s="344">
        <v>0</v>
      </c>
      <c r="DC30" s="343">
        <v>94</v>
      </c>
      <c r="DD30" s="67">
        <v>142</v>
      </c>
      <c r="DE30" s="67">
        <v>130</v>
      </c>
      <c r="DF30" s="67">
        <v>166</v>
      </c>
      <c r="DG30" s="344">
        <v>175</v>
      </c>
      <c r="DH30" s="343">
        <v>7</v>
      </c>
      <c r="DI30" s="67">
        <v>1</v>
      </c>
      <c r="DJ30" s="67">
        <v>3</v>
      </c>
      <c r="DK30" s="67">
        <v>1</v>
      </c>
      <c r="DL30" s="344">
        <v>5</v>
      </c>
      <c r="DM30" s="343" t="s">
        <v>157</v>
      </c>
      <c r="DN30" s="67">
        <v>0</v>
      </c>
      <c r="DO30" s="67">
        <v>4</v>
      </c>
      <c r="DP30" s="67">
        <v>9</v>
      </c>
      <c r="DQ30" s="344">
        <v>1</v>
      </c>
      <c r="DR30" s="343">
        <v>65</v>
      </c>
      <c r="DS30" s="67">
        <v>77</v>
      </c>
      <c r="DT30" s="67">
        <v>78</v>
      </c>
      <c r="DU30" s="67">
        <v>101</v>
      </c>
      <c r="DV30" s="344">
        <v>92</v>
      </c>
      <c r="DW30" s="343" t="s">
        <v>157</v>
      </c>
      <c r="DX30" s="67">
        <v>0</v>
      </c>
      <c r="DY30" s="67">
        <v>0</v>
      </c>
      <c r="DZ30" s="67">
        <v>0</v>
      </c>
      <c r="EA30" s="344">
        <v>0</v>
      </c>
      <c r="EB30" s="343" t="s">
        <v>157</v>
      </c>
      <c r="EC30" s="67">
        <v>3</v>
      </c>
      <c r="ED30" s="67">
        <v>4</v>
      </c>
      <c r="EE30" s="67">
        <v>1</v>
      </c>
      <c r="EF30" s="344">
        <v>3</v>
      </c>
      <c r="EG30" s="343">
        <v>561</v>
      </c>
      <c r="EH30" s="67">
        <v>566</v>
      </c>
      <c r="EI30" s="67">
        <v>866</v>
      </c>
      <c r="EJ30" s="67">
        <v>791</v>
      </c>
      <c r="EK30" s="344">
        <v>836</v>
      </c>
      <c r="EL30" s="343">
        <v>334</v>
      </c>
      <c r="EM30" s="67">
        <v>322</v>
      </c>
      <c r="EN30" s="67">
        <v>426</v>
      </c>
      <c r="EO30" s="67">
        <v>389</v>
      </c>
      <c r="EP30" s="344">
        <v>313</v>
      </c>
      <c r="EQ30" s="343">
        <v>123</v>
      </c>
      <c r="ER30" s="67">
        <v>200</v>
      </c>
      <c r="ES30" s="67">
        <v>242</v>
      </c>
      <c r="ET30" s="67">
        <v>210</v>
      </c>
      <c r="EU30" s="344">
        <v>451</v>
      </c>
      <c r="EV30" s="343">
        <v>1497</v>
      </c>
      <c r="EW30" s="67">
        <f t="shared" si="2"/>
        <v>1591</v>
      </c>
      <c r="EX30" s="67">
        <f t="shared" si="1"/>
        <v>2094</v>
      </c>
      <c r="EY30" s="67">
        <f t="shared" si="1"/>
        <v>2025</v>
      </c>
      <c r="EZ30" s="344">
        <f t="shared" si="1"/>
        <v>2237</v>
      </c>
    </row>
    <row r="31" spans="1:156" ht="12.75">
      <c r="A31" s="75" t="s">
        <v>129</v>
      </c>
      <c r="B31" s="368" t="s">
        <v>157</v>
      </c>
      <c r="C31" s="61">
        <v>0</v>
      </c>
      <c r="D31" s="61">
        <v>0</v>
      </c>
      <c r="E31" s="61">
        <v>0</v>
      </c>
      <c r="F31" s="345">
        <v>0</v>
      </c>
      <c r="G31" s="105">
        <v>4</v>
      </c>
      <c r="H31" s="61">
        <v>4</v>
      </c>
      <c r="I31" s="61">
        <v>1</v>
      </c>
      <c r="J31" s="61">
        <v>4</v>
      </c>
      <c r="K31" s="345">
        <v>4</v>
      </c>
      <c r="L31" s="105">
        <v>18</v>
      </c>
      <c r="M31" s="61">
        <v>18</v>
      </c>
      <c r="N31" s="61">
        <v>10</v>
      </c>
      <c r="O31" s="61">
        <v>7</v>
      </c>
      <c r="P31" s="345">
        <v>7</v>
      </c>
      <c r="Q31" s="105" t="s">
        <v>157</v>
      </c>
      <c r="R31" s="61">
        <v>0</v>
      </c>
      <c r="S31" s="61">
        <v>0</v>
      </c>
      <c r="T31" s="61">
        <v>0</v>
      </c>
      <c r="U31" s="345">
        <v>0</v>
      </c>
      <c r="V31" s="105">
        <v>13</v>
      </c>
      <c r="W31" s="61">
        <v>14</v>
      </c>
      <c r="X31" s="61">
        <v>5</v>
      </c>
      <c r="Y31" s="61">
        <v>4</v>
      </c>
      <c r="Z31" s="345">
        <v>4</v>
      </c>
      <c r="AA31" s="105" t="s">
        <v>157</v>
      </c>
      <c r="AB31" s="61">
        <v>0</v>
      </c>
      <c r="AC31" s="61">
        <v>0</v>
      </c>
      <c r="AD31" s="61">
        <v>0</v>
      </c>
      <c r="AE31" s="345">
        <v>0</v>
      </c>
      <c r="AF31" s="105" t="s">
        <v>157</v>
      </c>
      <c r="AG31" s="61">
        <v>0</v>
      </c>
      <c r="AH31" s="61">
        <v>0</v>
      </c>
      <c r="AI31" s="61">
        <v>0</v>
      </c>
      <c r="AJ31" s="345">
        <v>0</v>
      </c>
      <c r="AK31" s="105" t="s">
        <v>157</v>
      </c>
      <c r="AL31" s="61">
        <v>0</v>
      </c>
      <c r="AM31" s="61">
        <v>0</v>
      </c>
      <c r="AN31" s="61">
        <v>0</v>
      </c>
      <c r="AO31" s="345">
        <v>0</v>
      </c>
      <c r="AP31" s="105" t="s">
        <v>157</v>
      </c>
      <c r="AQ31" s="61">
        <v>0</v>
      </c>
      <c r="AR31" s="61">
        <v>0</v>
      </c>
      <c r="AS31" s="61">
        <v>0</v>
      </c>
      <c r="AT31" s="345">
        <v>0</v>
      </c>
      <c r="AU31" s="105" t="s">
        <v>157</v>
      </c>
      <c r="AV31" s="61">
        <v>0</v>
      </c>
      <c r="AW31" s="61">
        <v>0</v>
      </c>
      <c r="AX31" s="61">
        <v>0</v>
      </c>
      <c r="AY31" s="345">
        <v>0</v>
      </c>
      <c r="AZ31" s="105" t="s">
        <v>157</v>
      </c>
      <c r="BA31" s="61">
        <v>0</v>
      </c>
      <c r="BB31" s="61">
        <v>0</v>
      </c>
      <c r="BC31" s="61">
        <v>0</v>
      </c>
      <c r="BD31" s="345">
        <v>0</v>
      </c>
      <c r="BE31" s="105">
        <v>35</v>
      </c>
      <c r="BF31" s="61">
        <f t="shared" si="0"/>
        <v>36</v>
      </c>
      <c r="BG31" s="61">
        <f t="shared" si="0"/>
        <v>16</v>
      </c>
      <c r="BH31" s="61">
        <f t="shared" si="0"/>
        <v>15</v>
      </c>
      <c r="BI31" s="345">
        <f t="shared" si="0"/>
        <v>15</v>
      </c>
      <c r="BJ31" s="61" t="s">
        <v>157</v>
      </c>
      <c r="BK31" s="61">
        <v>0</v>
      </c>
      <c r="BL31" s="61">
        <v>0</v>
      </c>
      <c r="BM31" s="61">
        <v>0</v>
      </c>
      <c r="BN31" s="345">
        <v>0</v>
      </c>
      <c r="BO31" s="105">
        <v>17</v>
      </c>
      <c r="BP31" s="61">
        <v>0</v>
      </c>
      <c r="BQ31" s="61">
        <v>0</v>
      </c>
      <c r="BR31" s="61">
        <v>0</v>
      </c>
      <c r="BS31" s="345">
        <v>0</v>
      </c>
      <c r="BT31" s="105">
        <v>32</v>
      </c>
      <c r="BU31" s="61">
        <v>33</v>
      </c>
      <c r="BV31" s="61">
        <v>21</v>
      </c>
      <c r="BW31" s="61">
        <v>19</v>
      </c>
      <c r="BX31" s="345">
        <v>19</v>
      </c>
      <c r="BY31" s="105">
        <v>18</v>
      </c>
      <c r="BZ31" s="61">
        <v>19</v>
      </c>
      <c r="CA31" s="61">
        <v>0</v>
      </c>
      <c r="CB31" s="61">
        <v>0</v>
      </c>
      <c r="CC31" s="345">
        <v>0</v>
      </c>
      <c r="CD31" s="105">
        <v>11</v>
      </c>
      <c r="CE31" s="61">
        <v>12</v>
      </c>
      <c r="CF31" s="61">
        <v>0</v>
      </c>
      <c r="CG31" s="61">
        <v>0</v>
      </c>
      <c r="CH31" s="345">
        <v>0</v>
      </c>
      <c r="CI31" s="105">
        <v>35</v>
      </c>
      <c r="CJ31" s="61">
        <v>33</v>
      </c>
      <c r="CK31" s="61">
        <v>45</v>
      </c>
      <c r="CL31" s="61">
        <v>34</v>
      </c>
      <c r="CM31" s="345">
        <v>34</v>
      </c>
      <c r="CN31" s="105">
        <v>10</v>
      </c>
      <c r="CO31" s="61">
        <v>12</v>
      </c>
      <c r="CP31" s="61">
        <v>2</v>
      </c>
      <c r="CQ31" s="61">
        <v>5</v>
      </c>
      <c r="CR31" s="345">
        <v>5</v>
      </c>
      <c r="CS31" s="105">
        <v>52</v>
      </c>
      <c r="CT31" s="61">
        <v>50</v>
      </c>
      <c r="CU31" s="61">
        <v>57</v>
      </c>
      <c r="CV31" s="61">
        <v>48</v>
      </c>
      <c r="CW31" s="345">
        <v>48</v>
      </c>
      <c r="CX31" s="105" t="s">
        <v>157</v>
      </c>
      <c r="CY31" s="61">
        <v>0</v>
      </c>
      <c r="CZ31" s="61">
        <v>0</v>
      </c>
      <c r="DA31" s="61">
        <v>0</v>
      </c>
      <c r="DB31" s="345">
        <v>0</v>
      </c>
      <c r="DC31" s="105">
        <v>31</v>
      </c>
      <c r="DD31" s="61">
        <v>28</v>
      </c>
      <c r="DE31" s="61">
        <v>32</v>
      </c>
      <c r="DF31" s="61">
        <v>26</v>
      </c>
      <c r="DG31" s="345">
        <v>26</v>
      </c>
      <c r="DH31" s="105">
        <v>2</v>
      </c>
      <c r="DI31" s="61">
        <v>2</v>
      </c>
      <c r="DJ31" s="61">
        <v>0</v>
      </c>
      <c r="DK31" s="61">
        <v>0</v>
      </c>
      <c r="DL31" s="345">
        <v>0</v>
      </c>
      <c r="DM31" s="105">
        <v>4</v>
      </c>
      <c r="DN31" s="61">
        <v>5</v>
      </c>
      <c r="DO31" s="61">
        <v>2</v>
      </c>
      <c r="DP31" s="61">
        <v>0</v>
      </c>
      <c r="DQ31" s="345">
        <v>0</v>
      </c>
      <c r="DR31" s="105">
        <v>40</v>
      </c>
      <c r="DS31" s="61">
        <v>37</v>
      </c>
      <c r="DT31" s="61">
        <v>4</v>
      </c>
      <c r="DU31" s="61">
        <v>5</v>
      </c>
      <c r="DV31" s="345">
        <v>5</v>
      </c>
      <c r="DW31" s="105" t="s">
        <v>157</v>
      </c>
      <c r="DX31" s="61">
        <v>0</v>
      </c>
      <c r="DY31" s="61">
        <v>0</v>
      </c>
      <c r="DZ31" s="61">
        <v>0</v>
      </c>
      <c r="EA31" s="345">
        <v>0</v>
      </c>
      <c r="EB31" s="105" t="s">
        <v>157</v>
      </c>
      <c r="EC31" s="61">
        <v>0</v>
      </c>
      <c r="ED31" s="61">
        <v>0</v>
      </c>
      <c r="EE31" s="61">
        <v>0</v>
      </c>
      <c r="EF31" s="345">
        <v>0</v>
      </c>
      <c r="EG31" s="105">
        <v>171</v>
      </c>
      <c r="EH31" s="61">
        <v>201</v>
      </c>
      <c r="EI31" s="61">
        <v>116</v>
      </c>
      <c r="EJ31" s="61">
        <v>102</v>
      </c>
      <c r="EK31" s="345">
        <v>85</v>
      </c>
      <c r="EL31" s="105">
        <v>18</v>
      </c>
      <c r="EM31" s="61">
        <v>18</v>
      </c>
      <c r="EN31" s="61">
        <v>31</v>
      </c>
      <c r="EO31" s="61">
        <v>27</v>
      </c>
      <c r="EP31" s="345">
        <v>27</v>
      </c>
      <c r="EQ31" s="105">
        <v>22</v>
      </c>
      <c r="ER31" s="61">
        <v>20</v>
      </c>
      <c r="ES31" s="61">
        <v>14</v>
      </c>
      <c r="ET31" s="61">
        <v>12</v>
      </c>
      <c r="EU31" s="345">
        <v>12</v>
      </c>
      <c r="EV31" s="105">
        <v>463</v>
      </c>
      <c r="EW31" s="61">
        <f t="shared" si="2"/>
        <v>470</v>
      </c>
      <c r="EX31" s="61">
        <f t="shared" si="1"/>
        <v>324</v>
      </c>
      <c r="EY31" s="61">
        <f t="shared" si="1"/>
        <v>278</v>
      </c>
      <c r="EZ31" s="345">
        <f t="shared" si="1"/>
        <v>261</v>
      </c>
    </row>
    <row r="32" spans="1:156" ht="12.75">
      <c r="A32" s="75" t="s">
        <v>166</v>
      </c>
      <c r="B32" s="370"/>
      <c r="C32" s="67"/>
      <c r="D32" s="67">
        <v>0</v>
      </c>
      <c r="E32" s="67">
        <v>0</v>
      </c>
      <c r="F32" s="344">
        <v>0</v>
      </c>
      <c r="G32" s="343"/>
      <c r="H32" s="67"/>
      <c r="I32" s="67">
        <v>0</v>
      </c>
      <c r="J32" s="67">
        <v>0</v>
      </c>
      <c r="K32" s="344">
        <v>0</v>
      </c>
      <c r="L32" s="343"/>
      <c r="M32" s="67"/>
      <c r="N32" s="67">
        <v>0</v>
      </c>
      <c r="O32" s="67">
        <v>0</v>
      </c>
      <c r="P32" s="344">
        <v>0</v>
      </c>
      <c r="Q32" s="343"/>
      <c r="R32" s="67"/>
      <c r="S32" s="67">
        <v>0</v>
      </c>
      <c r="T32" s="67">
        <v>0</v>
      </c>
      <c r="U32" s="344">
        <v>0</v>
      </c>
      <c r="V32" s="343"/>
      <c r="W32" s="67"/>
      <c r="X32" s="67">
        <v>0</v>
      </c>
      <c r="Y32" s="67">
        <v>0</v>
      </c>
      <c r="Z32" s="344">
        <v>0</v>
      </c>
      <c r="AA32" s="343"/>
      <c r="AB32" s="67"/>
      <c r="AC32" s="67">
        <v>0</v>
      </c>
      <c r="AD32" s="67">
        <v>0</v>
      </c>
      <c r="AE32" s="344">
        <v>0</v>
      </c>
      <c r="AF32" s="343"/>
      <c r="AG32" s="67"/>
      <c r="AH32" s="67">
        <v>0</v>
      </c>
      <c r="AI32" s="67">
        <v>0</v>
      </c>
      <c r="AJ32" s="344">
        <v>0</v>
      </c>
      <c r="AK32" s="343"/>
      <c r="AL32" s="67"/>
      <c r="AM32" s="67">
        <v>0</v>
      </c>
      <c r="AN32" s="67">
        <v>0</v>
      </c>
      <c r="AO32" s="344">
        <v>0</v>
      </c>
      <c r="AP32" s="343"/>
      <c r="AQ32" s="67"/>
      <c r="AR32" s="67">
        <v>0</v>
      </c>
      <c r="AS32" s="67">
        <v>0</v>
      </c>
      <c r="AT32" s="344">
        <v>0</v>
      </c>
      <c r="AU32" s="343"/>
      <c r="AV32" s="67"/>
      <c r="AW32" s="67">
        <v>0</v>
      </c>
      <c r="AX32" s="67">
        <v>0</v>
      </c>
      <c r="AY32" s="344">
        <v>0</v>
      </c>
      <c r="AZ32" s="343"/>
      <c r="BA32" s="67"/>
      <c r="BB32" s="67">
        <v>0</v>
      </c>
      <c r="BC32" s="67">
        <v>0</v>
      </c>
      <c r="BD32" s="344">
        <v>0</v>
      </c>
      <c r="BE32" s="343"/>
      <c r="BF32" s="67">
        <f t="shared" si="0"/>
        <v>0</v>
      </c>
      <c r="BG32" s="67">
        <f t="shared" si="0"/>
        <v>0</v>
      </c>
      <c r="BH32" s="67">
        <f t="shared" si="0"/>
        <v>0</v>
      </c>
      <c r="BI32" s="344">
        <f t="shared" si="0"/>
        <v>0</v>
      </c>
      <c r="BJ32" s="67"/>
      <c r="BK32" s="67"/>
      <c r="BL32" s="67">
        <v>0</v>
      </c>
      <c r="BM32" s="67">
        <v>0</v>
      </c>
      <c r="BN32" s="344">
        <v>0</v>
      </c>
      <c r="BO32" s="343"/>
      <c r="BP32" s="67"/>
      <c r="BQ32" s="67">
        <v>10</v>
      </c>
      <c r="BR32" s="67">
        <v>11</v>
      </c>
      <c r="BS32" s="344">
        <v>21</v>
      </c>
      <c r="BT32" s="343"/>
      <c r="BU32" s="67"/>
      <c r="BV32" s="67">
        <v>24</v>
      </c>
      <c r="BW32" s="67">
        <v>28</v>
      </c>
      <c r="BX32" s="344">
        <v>35</v>
      </c>
      <c r="BY32" s="343"/>
      <c r="BZ32" s="67"/>
      <c r="CA32" s="67">
        <v>19</v>
      </c>
      <c r="CB32" s="67">
        <v>18</v>
      </c>
      <c r="CC32" s="344">
        <v>23</v>
      </c>
      <c r="CD32" s="343"/>
      <c r="CE32" s="67"/>
      <c r="CF32" s="67">
        <v>4</v>
      </c>
      <c r="CG32" s="67">
        <v>0</v>
      </c>
      <c r="CH32" s="344">
        <v>0</v>
      </c>
      <c r="CI32" s="343"/>
      <c r="CJ32" s="67"/>
      <c r="CK32" s="67">
        <v>18</v>
      </c>
      <c r="CL32" s="67">
        <v>8</v>
      </c>
      <c r="CM32" s="344">
        <v>9</v>
      </c>
      <c r="CN32" s="343"/>
      <c r="CO32" s="67"/>
      <c r="CP32" s="67">
        <v>5</v>
      </c>
      <c r="CQ32" s="67">
        <v>7</v>
      </c>
      <c r="CR32" s="344">
        <v>4</v>
      </c>
      <c r="CS32" s="343"/>
      <c r="CT32" s="67"/>
      <c r="CU32" s="67">
        <v>43</v>
      </c>
      <c r="CV32" s="67">
        <v>22</v>
      </c>
      <c r="CW32" s="344">
        <v>26</v>
      </c>
      <c r="CX32" s="343"/>
      <c r="CY32" s="67"/>
      <c r="CZ32" s="67">
        <v>0</v>
      </c>
      <c r="DA32" s="67">
        <v>0</v>
      </c>
      <c r="DB32" s="344">
        <v>0</v>
      </c>
      <c r="DC32" s="343"/>
      <c r="DD32" s="67"/>
      <c r="DE32" s="67">
        <v>53</v>
      </c>
      <c r="DF32" s="67">
        <v>40</v>
      </c>
      <c r="DG32" s="344">
        <v>44</v>
      </c>
      <c r="DH32" s="343"/>
      <c r="DI32" s="67"/>
      <c r="DJ32" s="67">
        <v>0</v>
      </c>
      <c r="DK32" s="67">
        <v>1</v>
      </c>
      <c r="DL32" s="344">
        <v>0</v>
      </c>
      <c r="DM32" s="343"/>
      <c r="DN32" s="67"/>
      <c r="DO32" s="67">
        <v>0</v>
      </c>
      <c r="DP32" s="67">
        <v>1</v>
      </c>
      <c r="DQ32" s="344">
        <v>3</v>
      </c>
      <c r="DR32" s="343"/>
      <c r="DS32" s="67"/>
      <c r="DT32" s="67">
        <v>31</v>
      </c>
      <c r="DU32" s="67">
        <v>8</v>
      </c>
      <c r="DV32" s="344">
        <v>13</v>
      </c>
      <c r="DW32" s="343"/>
      <c r="DX32" s="67"/>
      <c r="DY32" s="67">
        <v>0</v>
      </c>
      <c r="DZ32" s="67">
        <v>0</v>
      </c>
      <c r="EA32" s="344">
        <v>0</v>
      </c>
      <c r="EB32" s="343"/>
      <c r="EC32" s="67"/>
      <c r="ED32" s="67">
        <v>0</v>
      </c>
      <c r="EE32" s="67">
        <v>6</v>
      </c>
      <c r="EF32" s="344">
        <v>0</v>
      </c>
      <c r="EG32" s="343"/>
      <c r="EH32" s="67"/>
      <c r="EI32" s="67">
        <v>264</v>
      </c>
      <c r="EJ32" s="67">
        <v>298</v>
      </c>
      <c r="EK32" s="344">
        <v>292</v>
      </c>
      <c r="EL32" s="343"/>
      <c r="EM32" s="67"/>
      <c r="EN32" s="67">
        <v>73</v>
      </c>
      <c r="EO32" s="67">
        <v>0</v>
      </c>
      <c r="EP32" s="344">
        <v>0</v>
      </c>
      <c r="EQ32" s="343"/>
      <c r="ER32" s="67"/>
      <c r="ES32" s="67">
        <v>81</v>
      </c>
      <c r="ET32" s="67">
        <v>159</v>
      </c>
      <c r="EU32" s="344">
        <v>147</v>
      </c>
      <c r="EV32" s="343"/>
      <c r="EW32" s="67">
        <f t="shared" si="2"/>
        <v>0</v>
      </c>
      <c r="EX32" s="67">
        <f t="shared" si="1"/>
        <v>625</v>
      </c>
      <c r="EY32" s="67">
        <f t="shared" si="1"/>
        <v>607</v>
      </c>
      <c r="EZ32" s="344">
        <f t="shared" si="1"/>
        <v>617</v>
      </c>
    </row>
    <row r="33" spans="1:156" ht="12.75">
      <c r="A33" s="75" t="s">
        <v>167</v>
      </c>
      <c r="B33" s="368"/>
      <c r="C33" s="61"/>
      <c r="D33" s="61">
        <v>0</v>
      </c>
      <c r="E33" s="61">
        <v>0</v>
      </c>
      <c r="F33" s="345">
        <v>0</v>
      </c>
      <c r="G33" s="105"/>
      <c r="H33" s="61"/>
      <c r="I33" s="61">
        <v>0</v>
      </c>
      <c r="J33" s="61">
        <v>0</v>
      </c>
      <c r="K33" s="345">
        <v>0</v>
      </c>
      <c r="L33" s="105"/>
      <c r="M33" s="61"/>
      <c r="N33" s="61">
        <v>0</v>
      </c>
      <c r="O33" s="61">
        <v>0</v>
      </c>
      <c r="P33" s="345">
        <v>0</v>
      </c>
      <c r="Q33" s="105"/>
      <c r="R33" s="61"/>
      <c r="S33" s="61">
        <v>0</v>
      </c>
      <c r="T33" s="61">
        <v>0</v>
      </c>
      <c r="U33" s="345">
        <v>0</v>
      </c>
      <c r="V33" s="105"/>
      <c r="W33" s="61"/>
      <c r="X33" s="61">
        <v>0</v>
      </c>
      <c r="Y33" s="61">
        <v>0</v>
      </c>
      <c r="Z33" s="345">
        <v>0</v>
      </c>
      <c r="AA33" s="105"/>
      <c r="AB33" s="61"/>
      <c r="AC33" s="61">
        <v>0</v>
      </c>
      <c r="AD33" s="61">
        <v>0</v>
      </c>
      <c r="AE33" s="345">
        <v>0</v>
      </c>
      <c r="AF33" s="105"/>
      <c r="AG33" s="61"/>
      <c r="AH33" s="61">
        <v>0</v>
      </c>
      <c r="AI33" s="61">
        <v>0</v>
      </c>
      <c r="AJ33" s="345">
        <v>0</v>
      </c>
      <c r="AK33" s="105"/>
      <c r="AL33" s="61"/>
      <c r="AM33" s="61">
        <v>0</v>
      </c>
      <c r="AN33" s="61">
        <v>0</v>
      </c>
      <c r="AO33" s="345">
        <v>0</v>
      </c>
      <c r="AP33" s="105"/>
      <c r="AQ33" s="61"/>
      <c r="AR33" s="61">
        <v>0</v>
      </c>
      <c r="AS33" s="61">
        <v>0</v>
      </c>
      <c r="AT33" s="345">
        <v>0</v>
      </c>
      <c r="AU33" s="105"/>
      <c r="AV33" s="61"/>
      <c r="AW33" s="61">
        <v>0</v>
      </c>
      <c r="AX33" s="61">
        <v>0</v>
      </c>
      <c r="AY33" s="345">
        <v>0</v>
      </c>
      <c r="AZ33" s="105"/>
      <c r="BA33" s="61"/>
      <c r="BB33" s="61">
        <v>0</v>
      </c>
      <c r="BC33" s="61">
        <v>0</v>
      </c>
      <c r="BD33" s="345">
        <v>0</v>
      </c>
      <c r="BE33" s="105"/>
      <c r="BF33" s="61">
        <f t="shared" si="0"/>
        <v>0</v>
      </c>
      <c r="BG33" s="61">
        <f t="shared" si="0"/>
        <v>0</v>
      </c>
      <c r="BH33" s="61">
        <f t="shared" si="0"/>
        <v>0</v>
      </c>
      <c r="BI33" s="345">
        <f t="shared" si="0"/>
        <v>0</v>
      </c>
      <c r="BJ33" s="61"/>
      <c r="BK33" s="61"/>
      <c r="BL33" s="61">
        <v>0</v>
      </c>
      <c r="BM33" s="61">
        <v>0</v>
      </c>
      <c r="BN33" s="345">
        <v>0</v>
      </c>
      <c r="BO33" s="105"/>
      <c r="BP33" s="61"/>
      <c r="BQ33" s="61">
        <v>1</v>
      </c>
      <c r="BR33" s="61">
        <v>0</v>
      </c>
      <c r="BS33" s="345">
        <v>2</v>
      </c>
      <c r="BT33" s="105"/>
      <c r="BU33" s="61"/>
      <c r="BV33" s="61">
        <v>30</v>
      </c>
      <c r="BW33" s="61">
        <v>23</v>
      </c>
      <c r="BX33" s="345">
        <v>29</v>
      </c>
      <c r="BY33" s="105"/>
      <c r="BZ33" s="61"/>
      <c r="CA33" s="61">
        <v>2</v>
      </c>
      <c r="CB33" s="61">
        <v>2</v>
      </c>
      <c r="CC33" s="345">
        <v>1</v>
      </c>
      <c r="CD33" s="105"/>
      <c r="CE33" s="61"/>
      <c r="CF33" s="61">
        <v>0</v>
      </c>
      <c r="CG33" s="61">
        <v>0</v>
      </c>
      <c r="CH33" s="345">
        <v>0</v>
      </c>
      <c r="CI33" s="105"/>
      <c r="CJ33" s="61"/>
      <c r="CK33" s="61">
        <v>6</v>
      </c>
      <c r="CL33" s="61">
        <v>12</v>
      </c>
      <c r="CM33" s="345">
        <v>12</v>
      </c>
      <c r="CN33" s="105"/>
      <c r="CO33" s="61"/>
      <c r="CP33" s="61">
        <v>0</v>
      </c>
      <c r="CQ33" s="61">
        <v>1</v>
      </c>
      <c r="CR33" s="345">
        <v>0</v>
      </c>
      <c r="CS33" s="105"/>
      <c r="CT33" s="61"/>
      <c r="CU33" s="61">
        <v>5</v>
      </c>
      <c r="CV33" s="61">
        <v>7</v>
      </c>
      <c r="CW33" s="345">
        <v>6</v>
      </c>
      <c r="CX33" s="105"/>
      <c r="CY33" s="61"/>
      <c r="CZ33" s="61">
        <v>0</v>
      </c>
      <c r="DA33" s="61">
        <v>0</v>
      </c>
      <c r="DB33" s="345">
        <v>0</v>
      </c>
      <c r="DC33" s="105"/>
      <c r="DD33" s="61"/>
      <c r="DE33" s="61">
        <v>9</v>
      </c>
      <c r="DF33" s="61">
        <v>15</v>
      </c>
      <c r="DG33" s="345">
        <v>26</v>
      </c>
      <c r="DH33" s="105"/>
      <c r="DI33" s="61"/>
      <c r="DJ33" s="61">
        <v>0</v>
      </c>
      <c r="DK33" s="61">
        <v>0</v>
      </c>
      <c r="DL33" s="345">
        <v>0</v>
      </c>
      <c r="DM33" s="105"/>
      <c r="DN33" s="61"/>
      <c r="DO33" s="61">
        <v>0</v>
      </c>
      <c r="DP33" s="61">
        <v>0</v>
      </c>
      <c r="DQ33" s="345">
        <v>0</v>
      </c>
      <c r="DR33" s="105"/>
      <c r="DS33" s="61"/>
      <c r="DT33" s="61">
        <v>0</v>
      </c>
      <c r="DU33" s="61">
        <v>0</v>
      </c>
      <c r="DV33" s="345">
        <v>2</v>
      </c>
      <c r="DW33" s="105"/>
      <c r="DX33" s="61"/>
      <c r="DY33" s="61">
        <v>0</v>
      </c>
      <c r="DZ33" s="61">
        <v>0</v>
      </c>
      <c r="EA33" s="345">
        <v>0</v>
      </c>
      <c r="EB33" s="105"/>
      <c r="EC33" s="61"/>
      <c r="ED33" s="61">
        <v>0</v>
      </c>
      <c r="EE33" s="61">
        <v>0</v>
      </c>
      <c r="EF33" s="345">
        <v>0</v>
      </c>
      <c r="EG33" s="105"/>
      <c r="EH33" s="61"/>
      <c r="EI33" s="61">
        <v>92</v>
      </c>
      <c r="EJ33" s="61">
        <v>109</v>
      </c>
      <c r="EK33" s="345">
        <v>93</v>
      </c>
      <c r="EL33" s="105"/>
      <c r="EM33" s="61"/>
      <c r="EN33" s="61">
        <v>6</v>
      </c>
      <c r="EO33" s="61">
        <v>17</v>
      </c>
      <c r="EP33" s="345">
        <v>1</v>
      </c>
      <c r="EQ33" s="105"/>
      <c r="ER33" s="61"/>
      <c r="ES33" s="61">
        <v>9</v>
      </c>
      <c r="ET33" s="61">
        <v>12</v>
      </c>
      <c r="EU33" s="345">
        <v>10</v>
      </c>
      <c r="EV33" s="105"/>
      <c r="EW33" s="61">
        <f t="shared" si="2"/>
        <v>0</v>
      </c>
      <c r="EX33" s="61">
        <f t="shared" si="1"/>
        <v>160</v>
      </c>
      <c r="EY33" s="61">
        <f t="shared" si="1"/>
        <v>198</v>
      </c>
      <c r="EZ33" s="345">
        <f t="shared" si="1"/>
        <v>182</v>
      </c>
    </row>
    <row r="34" spans="1:156" ht="12.75">
      <c r="A34" s="75" t="s">
        <v>102</v>
      </c>
      <c r="B34" s="370" t="s">
        <v>157</v>
      </c>
      <c r="C34" s="67">
        <v>0</v>
      </c>
      <c r="D34" s="67">
        <v>0</v>
      </c>
      <c r="E34" s="67">
        <v>0</v>
      </c>
      <c r="F34" s="344">
        <v>0</v>
      </c>
      <c r="G34" s="343">
        <v>2</v>
      </c>
      <c r="H34" s="67">
        <v>4</v>
      </c>
      <c r="I34" s="67">
        <v>2</v>
      </c>
      <c r="J34" s="67">
        <v>2</v>
      </c>
      <c r="K34" s="344">
        <v>4</v>
      </c>
      <c r="L34" s="343">
        <v>4</v>
      </c>
      <c r="M34" s="67">
        <v>7</v>
      </c>
      <c r="N34" s="67">
        <v>2</v>
      </c>
      <c r="O34" s="67">
        <v>27</v>
      </c>
      <c r="P34" s="344">
        <v>20</v>
      </c>
      <c r="Q34" s="343" t="s">
        <v>157</v>
      </c>
      <c r="R34" s="67">
        <v>0</v>
      </c>
      <c r="S34" s="67">
        <v>0</v>
      </c>
      <c r="T34" s="67">
        <v>0</v>
      </c>
      <c r="U34" s="344">
        <v>0</v>
      </c>
      <c r="V34" s="343">
        <v>5</v>
      </c>
      <c r="W34" s="67">
        <v>12</v>
      </c>
      <c r="X34" s="67">
        <v>15</v>
      </c>
      <c r="Y34" s="67">
        <v>28</v>
      </c>
      <c r="Z34" s="344">
        <v>23</v>
      </c>
      <c r="AA34" s="343">
        <v>1</v>
      </c>
      <c r="AB34" s="67">
        <v>0</v>
      </c>
      <c r="AC34" s="67">
        <v>1</v>
      </c>
      <c r="AD34" s="67">
        <v>0</v>
      </c>
      <c r="AE34" s="344">
        <v>0</v>
      </c>
      <c r="AF34" s="343" t="s">
        <v>157</v>
      </c>
      <c r="AG34" s="67">
        <v>0</v>
      </c>
      <c r="AH34" s="67">
        <v>0</v>
      </c>
      <c r="AI34" s="67">
        <v>0</v>
      </c>
      <c r="AJ34" s="344">
        <v>0</v>
      </c>
      <c r="AK34" s="343" t="s">
        <v>157</v>
      </c>
      <c r="AL34" s="67">
        <v>0</v>
      </c>
      <c r="AM34" s="67">
        <v>0</v>
      </c>
      <c r="AN34" s="67">
        <v>0</v>
      </c>
      <c r="AO34" s="344">
        <v>0</v>
      </c>
      <c r="AP34" s="343" t="s">
        <v>157</v>
      </c>
      <c r="AQ34" s="67">
        <v>0</v>
      </c>
      <c r="AR34" s="67">
        <v>0</v>
      </c>
      <c r="AS34" s="67">
        <v>0</v>
      </c>
      <c r="AT34" s="344">
        <v>0</v>
      </c>
      <c r="AU34" s="343" t="s">
        <v>157</v>
      </c>
      <c r="AV34" s="67">
        <v>0</v>
      </c>
      <c r="AW34" s="67">
        <v>0</v>
      </c>
      <c r="AX34" s="67">
        <v>0</v>
      </c>
      <c r="AY34" s="344">
        <v>0</v>
      </c>
      <c r="AZ34" s="343" t="s">
        <v>157</v>
      </c>
      <c r="BA34" s="67">
        <v>0</v>
      </c>
      <c r="BB34" s="67">
        <v>0</v>
      </c>
      <c r="BC34" s="67">
        <v>0</v>
      </c>
      <c r="BD34" s="344">
        <v>0</v>
      </c>
      <c r="BE34" s="343">
        <v>12</v>
      </c>
      <c r="BF34" s="67">
        <f t="shared" si="0"/>
        <v>23</v>
      </c>
      <c r="BG34" s="67">
        <f t="shared" si="0"/>
        <v>20</v>
      </c>
      <c r="BH34" s="67">
        <f t="shared" si="0"/>
        <v>57</v>
      </c>
      <c r="BI34" s="344">
        <f t="shared" si="0"/>
        <v>47</v>
      </c>
      <c r="BJ34" s="67" t="s">
        <v>157</v>
      </c>
      <c r="BK34" s="67">
        <v>0</v>
      </c>
      <c r="BL34" s="67">
        <v>0</v>
      </c>
      <c r="BM34" s="67">
        <v>0</v>
      </c>
      <c r="BN34" s="344">
        <v>0</v>
      </c>
      <c r="BO34" s="343">
        <v>11</v>
      </c>
      <c r="BP34" s="67">
        <v>17</v>
      </c>
      <c r="BQ34" s="67">
        <v>61</v>
      </c>
      <c r="BR34" s="67">
        <v>12</v>
      </c>
      <c r="BS34" s="344">
        <v>10</v>
      </c>
      <c r="BT34" s="343">
        <v>29</v>
      </c>
      <c r="BU34" s="67">
        <v>58</v>
      </c>
      <c r="BV34" s="67">
        <v>55</v>
      </c>
      <c r="BW34" s="67">
        <v>48</v>
      </c>
      <c r="BX34" s="344">
        <v>45</v>
      </c>
      <c r="BY34" s="343">
        <v>35</v>
      </c>
      <c r="BZ34" s="67">
        <v>23</v>
      </c>
      <c r="CA34" s="67">
        <v>49</v>
      </c>
      <c r="CB34" s="67">
        <v>29</v>
      </c>
      <c r="CC34" s="344">
        <v>27</v>
      </c>
      <c r="CD34" s="343">
        <v>2</v>
      </c>
      <c r="CE34" s="67">
        <v>9</v>
      </c>
      <c r="CF34" s="67">
        <v>1</v>
      </c>
      <c r="CG34" s="67">
        <v>1</v>
      </c>
      <c r="CH34" s="344">
        <v>0</v>
      </c>
      <c r="CI34" s="343">
        <v>55</v>
      </c>
      <c r="CJ34" s="67">
        <v>23</v>
      </c>
      <c r="CK34" s="67">
        <v>32</v>
      </c>
      <c r="CL34" s="67">
        <v>90</v>
      </c>
      <c r="CM34" s="344">
        <v>82</v>
      </c>
      <c r="CN34" s="343">
        <v>3</v>
      </c>
      <c r="CO34" s="67">
        <v>3</v>
      </c>
      <c r="CP34" s="67">
        <v>4</v>
      </c>
      <c r="CQ34" s="67">
        <v>13</v>
      </c>
      <c r="CR34" s="344">
        <v>10</v>
      </c>
      <c r="CS34" s="343">
        <v>206</v>
      </c>
      <c r="CT34" s="67">
        <v>151</v>
      </c>
      <c r="CU34" s="67">
        <v>269</v>
      </c>
      <c r="CV34" s="67">
        <v>293</v>
      </c>
      <c r="CW34" s="344">
        <v>260</v>
      </c>
      <c r="CX34" s="343">
        <v>21</v>
      </c>
      <c r="CY34" s="67">
        <v>11</v>
      </c>
      <c r="CZ34" s="67">
        <v>11</v>
      </c>
      <c r="DA34" s="67">
        <v>21</v>
      </c>
      <c r="DB34" s="344">
        <v>18</v>
      </c>
      <c r="DC34" s="343">
        <v>25</v>
      </c>
      <c r="DD34" s="67">
        <v>18</v>
      </c>
      <c r="DE34" s="67">
        <v>35</v>
      </c>
      <c r="DF34" s="67">
        <v>68</v>
      </c>
      <c r="DG34" s="344">
        <v>56</v>
      </c>
      <c r="DH34" s="343">
        <v>3</v>
      </c>
      <c r="DI34" s="67">
        <v>1</v>
      </c>
      <c r="DJ34" s="67">
        <v>1</v>
      </c>
      <c r="DK34" s="67">
        <v>3</v>
      </c>
      <c r="DL34" s="344">
        <v>0</v>
      </c>
      <c r="DM34" s="343" t="s">
        <v>157</v>
      </c>
      <c r="DN34" s="67">
        <v>0</v>
      </c>
      <c r="DO34" s="67">
        <v>1</v>
      </c>
      <c r="DP34" s="67">
        <v>0</v>
      </c>
      <c r="DQ34" s="344">
        <v>0</v>
      </c>
      <c r="DR34" s="343">
        <v>56</v>
      </c>
      <c r="DS34" s="67">
        <v>128</v>
      </c>
      <c r="DT34" s="67">
        <v>167</v>
      </c>
      <c r="DU34" s="67">
        <v>142</v>
      </c>
      <c r="DV34" s="344">
        <v>132</v>
      </c>
      <c r="DW34" s="343" t="s">
        <v>157</v>
      </c>
      <c r="DX34" s="67">
        <v>0</v>
      </c>
      <c r="DY34" s="67">
        <v>0</v>
      </c>
      <c r="DZ34" s="67">
        <v>0</v>
      </c>
      <c r="EA34" s="344">
        <v>0</v>
      </c>
      <c r="EB34" s="343">
        <v>4</v>
      </c>
      <c r="EC34" s="67">
        <v>5</v>
      </c>
      <c r="ED34" s="67">
        <v>236</v>
      </c>
      <c r="EE34" s="67">
        <v>262</v>
      </c>
      <c r="EF34" s="344">
        <v>240</v>
      </c>
      <c r="EG34" s="343">
        <v>752</v>
      </c>
      <c r="EH34" s="67">
        <v>771</v>
      </c>
      <c r="EI34" s="67">
        <v>943</v>
      </c>
      <c r="EJ34" s="67">
        <v>878</v>
      </c>
      <c r="EK34" s="344">
        <v>750</v>
      </c>
      <c r="EL34" s="343">
        <v>36</v>
      </c>
      <c r="EM34" s="67">
        <v>0</v>
      </c>
      <c r="EN34" s="67">
        <v>0</v>
      </c>
      <c r="EO34" s="67">
        <v>54</v>
      </c>
      <c r="EP34" s="344">
        <v>0</v>
      </c>
      <c r="EQ34" s="343">
        <v>36</v>
      </c>
      <c r="ER34" s="67">
        <v>184</v>
      </c>
      <c r="ES34" s="67">
        <v>334</v>
      </c>
      <c r="ET34" s="67">
        <v>0</v>
      </c>
      <c r="EU34" s="344">
        <v>0</v>
      </c>
      <c r="EV34" s="343">
        <v>1274</v>
      </c>
      <c r="EW34" s="67">
        <f t="shared" si="2"/>
        <v>1402</v>
      </c>
      <c r="EX34" s="67">
        <f t="shared" si="1"/>
        <v>2199</v>
      </c>
      <c r="EY34" s="67">
        <f t="shared" si="1"/>
        <v>1914</v>
      </c>
      <c r="EZ34" s="344">
        <f t="shared" si="1"/>
        <v>1630</v>
      </c>
    </row>
    <row r="35" spans="1:156" ht="12.75">
      <c r="A35" s="75" t="s">
        <v>103</v>
      </c>
      <c r="B35" s="368" t="s">
        <v>157</v>
      </c>
      <c r="C35" s="61">
        <v>0</v>
      </c>
      <c r="D35" s="61">
        <v>0</v>
      </c>
      <c r="E35" s="61">
        <v>0</v>
      </c>
      <c r="F35" s="345">
        <v>0</v>
      </c>
      <c r="G35" s="105">
        <v>1</v>
      </c>
      <c r="H35" s="61">
        <v>0</v>
      </c>
      <c r="I35" s="61">
        <v>1</v>
      </c>
      <c r="J35" s="61">
        <v>0</v>
      </c>
      <c r="K35" s="345">
        <v>0</v>
      </c>
      <c r="L35" s="105" t="s">
        <v>157</v>
      </c>
      <c r="M35" s="61">
        <v>0</v>
      </c>
      <c r="N35" s="61">
        <v>0</v>
      </c>
      <c r="O35" s="61">
        <v>0</v>
      </c>
      <c r="P35" s="345">
        <v>0</v>
      </c>
      <c r="Q35" s="105" t="s">
        <v>157</v>
      </c>
      <c r="R35" s="61">
        <v>0</v>
      </c>
      <c r="S35" s="61">
        <v>0</v>
      </c>
      <c r="T35" s="61">
        <v>0</v>
      </c>
      <c r="U35" s="345">
        <v>0</v>
      </c>
      <c r="V35" s="105" t="s">
        <v>157</v>
      </c>
      <c r="W35" s="61">
        <v>0</v>
      </c>
      <c r="X35" s="61">
        <v>0</v>
      </c>
      <c r="Y35" s="61">
        <v>0</v>
      </c>
      <c r="Z35" s="345">
        <v>0</v>
      </c>
      <c r="AA35" s="105" t="s">
        <v>157</v>
      </c>
      <c r="AB35" s="61">
        <v>0</v>
      </c>
      <c r="AC35" s="61">
        <v>0</v>
      </c>
      <c r="AD35" s="61">
        <v>0</v>
      </c>
      <c r="AE35" s="345">
        <v>0</v>
      </c>
      <c r="AF35" s="105" t="s">
        <v>157</v>
      </c>
      <c r="AG35" s="61">
        <v>0</v>
      </c>
      <c r="AH35" s="61">
        <v>0</v>
      </c>
      <c r="AI35" s="61">
        <v>0</v>
      </c>
      <c r="AJ35" s="345">
        <v>0</v>
      </c>
      <c r="AK35" s="105" t="s">
        <v>157</v>
      </c>
      <c r="AL35" s="61">
        <v>0</v>
      </c>
      <c r="AM35" s="61">
        <v>0</v>
      </c>
      <c r="AN35" s="61">
        <v>0</v>
      </c>
      <c r="AO35" s="345">
        <v>0</v>
      </c>
      <c r="AP35" s="105" t="s">
        <v>157</v>
      </c>
      <c r="AQ35" s="61">
        <v>0</v>
      </c>
      <c r="AR35" s="61">
        <v>0</v>
      </c>
      <c r="AS35" s="61">
        <v>0</v>
      </c>
      <c r="AT35" s="345">
        <v>0</v>
      </c>
      <c r="AU35" s="105" t="s">
        <v>157</v>
      </c>
      <c r="AV35" s="61">
        <v>2</v>
      </c>
      <c r="AW35" s="61">
        <v>0</v>
      </c>
      <c r="AX35" s="61">
        <v>0</v>
      </c>
      <c r="AY35" s="345">
        <v>0</v>
      </c>
      <c r="AZ35" s="105" t="s">
        <v>157</v>
      </c>
      <c r="BA35" s="61">
        <v>0</v>
      </c>
      <c r="BB35" s="61">
        <v>0</v>
      </c>
      <c r="BC35" s="61">
        <v>0</v>
      </c>
      <c r="BD35" s="345">
        <v>0</v>
      </c>
      <c r="BE35" s="105">
        <v>1</v>
      </c>
      <c r="BF35" s="61">
        <f t="shared" si="0"/>
        <v>2</v>
      </c>
      <c r="BG35" s="61">
        <f t="shared" si="0"/>
        <v>1</v>
      </c>
      <c r="BH35" s="61">
        <f t="shared" si="0"/>
        <v>0</v>
      </c>
      <c r="BI35" s="345">
        <f t="shared" si="0"/>
        <v>0</v>
      </c>
      <c r="BJ35" s="61" t="s">
        <v>157</v>
      </c>
      <c r="BK35" s="61">
        <v>0</v>
      </c>
      <c r="BL35" s="61">
        <v>0</v>
      </c>
      <c r="BM35" s="61">
        <v>0</v>
      </c>
      <c r="BN35" s="345">
        <v>0</v>
      </c>
      <c r="BO35" s="105">
        <v>5</v>
      </c>
      <c r="BP35" s="61">
        <v>4</v>
      </c>
      <c r="BQ35" s="61">
        <v>4</v>
      </c>
      <c r="BR35" s="61">
        <v>8</v>
      </c>
      <c r="BS35" s="345">
        <v>0</v>
      </c>
      <c r="BT35" s="105">
        <v>55</v>
      </c>
      <c r="BU35" s="61">
        <v>58</v>
      </c>
      <c r="BV35" s="61">
        <v>65</v>
      </c>
      <c r="BW35" s="61">
        <v>59</v>
      </c>
      <c r="BX35" s="345">
        <v>51</v>
      </c>
      <c r="BY35" s="105">
        <v>8</v>
      </c>
      <c r="BZ35" s="61">
        <v>5</v>
      </c>
      <c r="CA35" s="61">
        <v>15</v>
      </c>
      <c r="CB35" s="61">
        <v>8</v>
      </c>
      <c r="CC35" s="345">
        <v>9</v>
      </c>
      <c r="CD35" s="105">
        <v>1</v>
      </c>
      <c r="CE35" s="61">
        <v>0</v>
      </c>
      <c r="CF35" s="61">
        <v>0</v>
      </c>
      <c r="CG35" s="61">
        <v>0</v>
      </c>
      <c r="CH35" s="345">
        <v>0</v>
      </c>
      <c r="CI35" s="105">
        <v>38</v>
      </c>
      <c r="CJ35" s="61">
        <v>25</v>
      </c>
      <c r="CK35" s="61">
        <v>27</v>
      </c>
      <c r="CL35" s="61">
        <v>31</v>
      </c>
      <c r="CM35" s="345">
        <v>34</v>
      </c>
      <c r="CN35" s="105">
        <v>2</v>
      </c>
      <c r="CO35" s="61">
        <v>2</v>
      </c>
      <c r="CP35" s="61">
        <v>0</v>
      </c>
      <c r="CQ35" s="61">
        <v>0</v>
      </c>
      <c r="CR35" s="345">
        <v>1</v>
      </c>
      <c r="CS35" s="105">
        <v>10</v>
      </c>
      <c r="CT35" s="61">
        <v>15</v>
      </c>
      <c r="CU35" s="61">
        <v>15</v>
      </c>
      <c r="CV35" s="61">
        <v>17</v>
      </c>
      <c r="CW35" s="345">
        <v>15</v>
      </c>
      <c r="CX35" s="105" t="s">
        <v>157</v>
      </c>
      <c r="CY35" s="61">
        <v>1</v>
      </c>
      <c r="CZ35" s="61">
        <v>0</v>
      </c>
      <c r="DA35" s="61">
        <v>1</v>
      </c>
      <c r="DB35" s="345">
        <v>0</v>
      </c>
      <c r="DC35" s="105">
        <v>80</v>
      </c>
      <c r="DD35" s="61">
        <v>68</v>
      </c>
      <c r="DE35" s="61">
        <v>81</v>
      </c>
      <c r="DF35" s="61">
        <v>118</v>
      </c>
      <c r="DG35" s="345">
        <v>105</v>
      </c>
      <c r="DH35" s="105" t="s">
        <v>157</v>
      </c>
      <c r="DI35" s="61">
        <v>0</v>
      </c>
      <c r="DJ35" s="61">
        <v>0</v>
      </c>
      <c r="DK35" s="61">
        <v>0</v>
      </c>
      <c r="DL35" s="345">
        <v>0</v>
      </c>
      <c r="DM35" s="105" t="s">
        <v>157</v>
      </c>
      <c r="DN35" s="61">
        <v>0</v>
      </c>
      <c r="DO35" s="61">
        <v>0</v>
      </c>
      <c r="DP35" s="61">
        <v>0</v>
      </c>
      <c r="DQ35" s="345">
        <v>0</v>
      </c>
      <c r="DR35" s="105">
        <v>2</v>
      </c>
      <c r="DS35" s="61">
        <v>4</v>
      </c>
      <c r="DT35" s="61">
        <v>6</v>
      </c>
      <c r="DU35" s="61">
        <v>1</v>
      </c>
      <c r="DV35" s="345">
        <v>3</v>
      </c>
      <c r="DW35" s="105" t="s">
        <v>157</v>
      </c>
      <c r="DX35" s="61">
        <v>0</v>
      </c>
      <c r="DY35" s="61">
        <v>0</v>
      </c>
      <c r="DZ35" s="61">
        <v>0</v>
      </c>
      <c r="EA35" s="345">
        <v>0</v>
      </c>
      <c r="EB35" s="105" t="s">
        <v>157</v>
      </c>
      <c r="EC35" s="61">
        <v>0</v>
      </c>
      <c r="ED35" s="61">
        <v>0</v>
      </c>
      <c r="EE35" s="61">
        <v>1</v>
      </c>
      <c r="EF35" s="345">
        <v>0</v>
      </c>
      <c r="EG35" s="105">
        <v>181</v>
      </c>
      <c r="EH35" s="61">
        <v>182</v>
      </c>
      <c r="EI35" s="61">
        <v>216</v>
      </c>
      <c r="EJ35" s="61">
        <v>161</v>
      </c>
      <c r="EK35" s="345">
        <v>181</v>
      </c>
      <c r="EL35" s="105">
        <v>32</v>
      </c>
      <c r="EM35" s="61">
        <v>39</v>
      </c>
      <c r="EN35" s="61">
        <v>27</v>
      </c>
      <c r="EO35" s="61">
        <v>18</v>
      </c>
      <c r="EP35" s="345">
        <v>32</v>
      </c>
      <c r="EQ35" s="105">
        <v>17</v>
      </c>
      <c r="ER35" s="61">
        <v>23</v>
      </c>
      <c r="ES35" s="61">
        <v>31</v>
      </c>
      <c r="ET35" s="61">
        <v>20</v>
      </c>
      <c r="EU35" s="345">
        <v>26</v>
      </c>
      <c r="EV35" s="105">
        <v>431</v>
      </c>
      <c r="EW35" s="61">
        <f t="shared" si="2"/>
        <v>426</v>
      </c>
      <c r="EX35" s="61">
        <f t="shared" si="1"/>
        <v>487</v>
      </c>
      <c r="EY35" s="61">
        <f t="shared" si="1"/>
        <v>443</v>
      </c>
      <c r="EZ35" s="345">
        <f t="shared" si="1"/>
        <v>457</v>
      </c>
    </row>
    <row r="36" spans="1:156" ht="12.75">
      <c r="A36" s="75" t="s">
        <v>117</v>
      </c>
      <c r="B36" s="370" t="s">
        <v>157</v>
      </c>
      <c r="C36" s="67">
        <v>0</v>
      </c>
      <c r="D36" s="67">
        <v>0</v>
      </c>
      <c r="E36" s="67">
        <v>0</v>
      </c>
      <c r="F36" s="344">
        <v>0</v>
      </c>
      <c r="G36" s="343" t="s">
        <v>157</v>
      </c>
      <c r="H36" s="67">
        <v>0</v>
      </c>
      <c r="I36" s="67">
        <v>0</v>
      </c>
      <c r="J36" s="67">
        <v>0</v>
      </c>
      <c r="K36" s="344">
        <v>0</v>
      </c>
      <c r="L36" s="343" t="s">
        <v>157</v>
      </c>
      <c r="M36" s="67">
        <v>0</v>
      </c>
      <c r="N36" s="67">
        <v>0</v>
      </c>
      <c r="O36" s="67">
        <v>0</v>
      </c>
      <c r="P36" s="344">
        <v>0</v>
      </c>
      <c r="Q36" s="343" t="s">
        <v>157</v>
      </c>
      <c r="R36" s="67">
        <v>0</v>
      </c>
      <c r="S36" s="67">
        <v>0</v>
      </c>
      <c r="T36" s="67">
        <v>0</v>
      </c>
      <c r="U36" s="344">
        <v>0</v>
      </c>
      <c r="V36" s="343" t="s">
        <v>157</v>
      </c>
      <c r="W36" s="67">
        <v>0</v>
      </c>
      <c r="X36" s="67">
        <v>0</v>
      </c>
      <c r="Y36" s="67">
        <v>0</v>
      </c>
      <c r="Z36" s="344">
        <v>0</v>
      </c>
      <c r="AA36" s="343" t="s">
        <v>157</v>
      </c>
      <c r="AB36" s="67">
        <v>0</v>
      </c>
      <c r="AC36" s="67">
        <v>0</v>
      </c>
      <c r="AD36" s="67">
        <v>0</v>
      </c>
      <c r="AE36" s="344">
        <v>0</v>
      </c>
      <c r="AF36" s="343" t="s">
        <v>157</v>
      </c>
      <c r="AG36" s="67">
        <v>0</v>
      </c>
      <c r="AH36" s="67">
        <v>0</v>
      </c>
      <c r="AI36" s="67">
        <v>0</v>
      </c>
      <c r="AJ36" s="344">
        <v>0</v>
      </c>
      <c r="AK36" s="343" t="s">
        <v>157</v>
      </c>
      <c r="AL36" s="67">
        <v>0</v>
      </c>
      <c r="AM36" s="67">
        <v>0</v>
      </c>
      <c r="AN36" s="67">
        <v>0</v>
      </c>
      <c r="AO36" s="344">
        <v>0</v>
      </c>
      <c r="AP36" s="343" t="s">
        <v>157</v>
      </c>
      <c r="AQ36" s="67">
        <v>0</v>
      </c>
      <c r="AR36" s="67">
        <v>0</v>
      </c>
      <c r="AS36" s="67">
        <v>0</v>
      </c>
      <c r="AT36" s="344">
        <v>0</v>
      </c>
      <c r="AU36" s="343" t="s">
        <v>157</v>
      </c>
      <c r="AV36" s="67">
        <v>0</v>
      </c>
      <c r="AW36" s="67">
        <v>0</v>
      </c>
      <c r="AX36" s="67">
        <v>0</v>
      </c>
      <c r="AY36" s="344">
        <v>0</v>
      </c>
      <c r="AZ36" s="343" t="s">
        <v>157</v>
      </c>
      <c r="BA36" s="67">
        <v>0</v>
      </c>
      <c r="BB36" s="67">
        <v>0</v>
      </c>
      <c r="BC36" s="67">
        <v>0</v>
      </c>
      <c r="BD36" s="344">
        <v>0</v>
      </c>
      <c r="BE36" s="343" t="s">
        <v>157</v>
      </c>
      <c r="BF36" s="67">
        <f t="shared" si="0"/>
        <v>0</v>
      </c>
      <c r="BG36" s="67">
        <f t="shared" si="0"/>
        <v>0</v>
      </c>
      <c r="BH36" s="67">
        <f t="shared" si="0"/>
        <v>0</v>
      </c>
      <c r="BI36" s="344">
        <f t="shared" si="0"/>
        <v>0</v>
      </c>
      <c r="BJ36" s="67" t="s">
        <v>157</v>
      </c>
      <c r="BK36" s="67">
        <v>0</v>
      </c>
      <c r="BL36" s="67">
        <v>0</v>
      </c>
      <c r="BM36" s="67">
        <v>0</v>
      </c>
      <c r="BN36" s="344">
        <v>0</v>
      </c>
      <c r="BO36" s="343">
        <v>1</v>
      </c>
      <c r="BP36" s="67">
        <v>5</v>
      </c>
      <c r="BQ36" s="67">
        <v>4</v>
      </c>
      <c r="BR36" s="67">
        <v>1</v>
      </c>
      <c r="BS36" s="344">
        <v>4</v>
      </c>
      <c r="BT36" s="343">
        <v>12</v>
      </c>
      <c r="BU36" s="67">
        <v>15</v>
      </c>
      <c r="BV36" s="67">
        <v>10</v>
      </c>
      <c r="BW36" s="67">
        <v>36</v>
      </c>
      <c r="BX36" s="344">
        <v>34</v>
      </c>
      <c r="BY36" s="343">
        <v>9</v>
      </c>
      <c r="BZ36" s="67">
        <v>17</v>
      </c>
      <c r="CA36" s="67">
        <v>5</v>
      </c>
      <c r="CB36" s="67">
        <v>14</v>
      </c>
      <c r="CC36" s="344">
        <v>11</v>
      </c>
      <c r="CD36" s="343" t="s">
        <v>157</v>
      </c>
      <c r="CE36" s="67">
        <v>0</v>
      </c>
      <c r="CF36" s="67">
        <v>0</v>
      </c>
      <c r="CG36" s="67">
        <v>0</v>
      </c>
      <c r="CH36" s="344">
        <v>0</v>
      </c>
      <c r="CI36" s="343">
        <v>42</v>
      </c>
      <c r="CJ36" s="67">
        <v>45</v>
      </c>
      <c r="CK36" s="67">
        <v>38</v>
      </c>
      <c r="CL36" s="67">
        <v>49</v>
      </c>
      <c r="CM36" s="344">
        <v>51</v>
      </c>
      <c r="CN36" s="343">
        <v>3</v>
      </c>
      <c r="CO36" s="67">
        <v>4</v>
      </c>
      <c r="CP36" s="67">
        <v>1</v>
      </c>
      <c r="CQ36" s="67">
        <v>0</v>
      </c>
      <c r="CR36" s="344">
        <v>0</v>
      </c>
      <c r="CS36" s="343">
        <v>42</v>
      </c>
      <c r="CT36" s="67">
        <v>89</v>
      </c>
      <c r="CU36" s="67">
        <v>128</v>
      </c>
      <c r="CV36" s="67">
        <v>44</v>
      </c>
      <c r="CW36" s="344">
        <v>56</v>
      </c>
      <c r="CX36" s="343" t="s">
        <v>157</v>
      </c>
      <c r="CY36" s="67">
        <v>0</v>
      </c>
      <c r="CZ36" s="67">
        <v>1</v>
      </c>
      <c r="DA36" s="67">
        <v>0</v>
      </c>
      <c r="DB36" s="344">
        <v>0</v>
      </c>
      <c r="DC36" s="343">
        <v>53</v>
      </c>
      <c r="DD36" s="67">
        <v>30</v>
      </c>
      <c r="DE36" s="67">
        <v>34</v>
      </c>
      <c r="DF36" s="67">
        <v>43</v>
      </c>
      <c r="DG36" s="344">
        <v>34</v>
      </c>
      <c r="DH36" s="343" t="s">
        <v>157</v>
      </c>
      <c r="DI36" s="67">
        <v>0</v>
      </c>
      <c r="DJ36" s="67">
        <v>0</v>
      </c>
      <c r="DK36" s="67">
        <v>0</v>
      </c>
      <c r="DL36" s="344">
        <v>0</v>
      </c>
      <c r="DM36" s="343" t="s">
        <v>157</v>
      </c>
      <c r="DN36" s="67">
        <v>0</v>
      </c>
      <c r="DO36" s="67">
        <v>0</v>
      </c>
      <c r="DP36" s="67">
        <v>0</v>
      </c>
      <c r="DQ36" s="344">
        <v>0</v>
      </c>
      <c r="DR36" s="343">
        <v>29</v>
      </c>
      <c r="DS36" s="67">
        <v>5</v>
      </c>
      <c r="DT36" s="67">
        <v>24</v>
      </c>
      <c r="DU36" s="67">
        <v>7</v>
      </c>
      <c r="DV36" s="344">
        <v>20</v>
      </c>
      <c r="DW36" s="343" t="s">
        <v>157</v>
      </c>
      <c r="DX36" s="67">
        <v>0</v>
      </c>
      <c r="DY36" s="67">
        <v>0</v>
      </c>
      <c r="DZ36" s="67">
        <v>0</v>
      </c>
      <c r="EA36" s="344">
        <v>0</v>
      </c>
      <c r="EB36" s="343">
        <v>1</v>
      </c>
      <c r="EC36" s="67">
        <v>0</v>
      </c>
      <c r="ED36" s="67">
        <v>0</v>
      </c>
      <c r="EE36" s="67">
        <v>0</v>
      </c>
      <c r="EF36" s="344">
        <v>0</v>
      </c>
      <c r="EG36" s="343">
        <v>417</v>
      </c>
      <c r="EH36" s="67">
        <v>353</v>
      </c>
      <c r="EI36" s="67">
        <v>418</v>
      </c>
      <c r="EJ36" s="67">
        <v>486</v>
      </c>
      <c r="EK36" s="344">
        <v>420</v>
      </c>
      <c r="EL36" s="343" t="s">
        <v>157</v>
      </c>
      <c r="EM36" s="67">
        <v>0</v>
      </c>
      <c r="EN36" s="67">
        <v>0</v>
      </c>
      <c r="EO36" s="67">
        <v>0</v>
      </c>
      <c r="EP36" s="344">
        <v>0</v>
      </c>
      <c r="EQ36" s="343">
        <v>228</v>
      </c>
      <c r="ER36" s="67">
        <v>240</v>
      </c>
      <c r="ES36" s="67">
        <v>195</v>
      </c>
      <c r="ET36" s="67">
        <v>106</v>
      </c>
      <c r="EU36" s="344">
        <v>188</v>
      </c>
      <c r="EV36" s="343">
        <v>837</v>
      </c>
      <c r="EW36" s="67">
        <f t="shared" si="2"/>
        <v>803</v>
      </c>
      <c r="EX36" s="67">
        <f t="shared" si="1"/>
        <v>858</v>
      </c>
      <c r="EY36" s="67">
        <f t="shared" si="1"/>
        <v>786</v>
      </c>
      <c r="EZ36" s="344">
        <f t="shared" si="1"/>
        <v>818</v>
      </c>
    </row>
    <row r="37" spans="1:156" ht="12.75">
      <c r="A37" s="75" t="s">
        <v>168</v>
      </c>
      <c r="B37" s="368"/>
      <c r="C37" s="61"/>
      <c r="D37" s="61">
        <v>0</v>
      </c>
      <c r="E37" s="61">
        <v>0</v>
      </c>
      <c r="F37" s="345">
        <v>0</v>
      </c>
      <c r="G37" s="105"/>
      <c r="H37" s="61"/>
      <c r="I37" s="61">
        <v>1</v>
      </c>
      <c r="J37" s="61">
        <v>0</v>
      </c>
      <c r="K37" s="345">
        <v>1</v>
      </c>
      <c r="L37" s="105"/>
      <c r="M37" s="61"/>
      <c r="N37" s="61">
        <v>0</v>
      </c>
      <c r="O37" s="61">
        <v>0</v>
      </c>
      <c r="P37" s="345">
        <v>0</v>
      </c>
      <c r="Q37" s="105"/>
      <c r="R37" s="61"/>
      <c r="S37" s="61">
        <v>0</v>
      </c>
      <c r="T37" s="61">
        <v>0</v>
      </c>
      <c r="U37" s="345">
        <v>0</v>
      </c>
      <c r="V37" s="105"/>
      <c r="W37" s="61"/>
      <c r="X37" s="61">
        <v>0</v>
      </c>
      <c r="Y37" s="61">
        <v>0</v>
      </c>
      <c r="Z37" s="345">
        <v>0</v>
      </c>
      <c r="AA37" s="105"/>
      <c r="AB37" s="61"/>
      <c r="AC37" s="61">
        <v>0</v>
      </c>
      <c r="AD37" s="61">
        <v>0</v>
      </c>
      <c r="AE37" s="345">
        <v>0</v>
      </c>
      <c r="AF37" s="105"/>
      <c r="AG37" s="61"/>
      <c r="AH37" s="61">
        <v>0</v>
      </c>
      <c r="AI37" s="61">
        <v>0</v>
      </c>
      <c r="AJ37" s="345">
        <v>0</v>
      </c>
      <c r="AK37" s="105"/>
      <c r="AL37" s="61"/>
      <c r="AM37" s="61">
        <v>0</v>
      </c>
      <c r="AN37" s="61">
        <v>0</v>
      </c>
      <c r="AO37" s="345">
        <v>0</v>
      </c>
      <c r="AP37" s="105"/>
      <c r="AQ37" s="61"/>
      <c r="AR37" s="61">
        <v>0</v>
      </c>
      <c r="AS37" s="61">
        <v>0</v>
      </c>
      <c r="AT37" s="345">
        <v>0</v>
      </c>
      <c r="AU37" s="105"/>
      <c r="AV37" s="61"/>
      <c r="AW37" s="61">
        <v>0</v>
      </c>
      <c r="AX37" s="61">
        <v>0</v>
      </c>
      <c r="AY37" s="345">
        <v>0</v>
      </c>
      <c r="AZ37" s="105"/>
      <c r="BA37" s="61"/>
      <c r="BB37" s="61">
        <v>0</v>
      </c>
      <c r="BC37" s="61">
        <v>0</v>
      </c>
      <c r="BD37" s="345">
        <v>0</v>
      </c>
      <c r="BE37" s="105"/>
      <c r="BF37" s="61">
        <f t="shared" si="0"/>
        <v>0</v>
      </c>
      <c r="BG37" s="61">
        <f t="shared" si="0"/>
        <v>1</v>
      </c>
      <c r="BH37" s="61">
        <f t="shared" si="0"/>
        <v>0</v>
      </c>
      <c r="BI37" s="345">
        <f t="shared" si="0"/>
        <v>1</v>
      </c>
      <c r="BJ37" s="61"/>
      <c r="BK37" s="61"/>
      <c r="BL37" s="61">
        <v>0</v>
      </c>
      <c r="BM37" s="61">
        <v>0</v>
      </c>
      <c r="BN37" s="345">
        <v>0</v>
      </c>
      <c r="BO37" s="105"/>
      <c r="BP37" s="61"/>
      <c r="BQ37" s="61">
        <v>0</v>
      </c>
      <c r="BR37" s="61">
        <v>0</v>
      </c>
      <c r="BS37" s="345">
        <v>18</v>
      </c>
      <c r="BT37" s="105"/>
      <c r="BU37" s="61"/>
      <c r="BV37" s="61">
        <v>75</v>
      </c>
      <c r="BW37" s="61">
        <v>143</v>
      </c>
      <c r="BX37" s="345">
        <v>41</v>
      </c>
      <c r="BY37" s="105"/>
      <c r="BZ37" s="61"/>
      <c r="CA37" s="61">
        <v>8</v>
      </c>
      <c r="CB37" s="61">
        <v>15</v>
      </c>
      <c r="CC37" s="345">
        <v>14</v>
      </c>
      <c r="CD37" s="105"/>
      <c r="CE37" s="61"/>
      <c r="CF37" s="61">
        <v>0</v>
      </c>
      <c r="CG37" s="61">
        <v>0</v>
      </c>
      <c r="CH37" s="345">
        <v>0</v>
      </c>
      <c r="CI37" s="105"/>
      <c r="CJ37" s="61"/>
      <c r="CK37" s="61">
        <v>21</v>
      </c>
      <c r="CL37" s="61">
        <v>17</v>
      </c>
      <c r="CM37" s="345">
        <v>34</v>
      </c>
      <c r="CN37" s="105"/>
      <c r="CO37" s="61"/>
      <c r="CP37" s="61">
        <v>2</v>
      </c>
      <c r="CQ37" s="61">
        <v>0</v>
      </c>
      <c r="CR37" s="345">
        <v>1</v>
      </c>
      <c r="CS37" s="105"/>
      <c r="CT37" s="61"/>
      <c r="CU37" s="61">
        <v>10</v>
      </c>
      <c r="CV37" s="61">
        <v>12</v>
      </c>
      <c r="CW37" s="345">
        <v>6</v>
      </c>
      <c r="CX37" s="105"/>
      <c r="CY37" s="61"/>
      <c r="CZ37" s="61">
        <v>0</v>
      </c>
      <c r="DA37" s="61">
        <v>0</v>
      </c>
      <c r="DB37" s="345">
        <v>0</v>
      </c>
      <c r="DC37" s="105"/>
      <c r="DD37" s="61"/>
      <c r="DE37" s="61">
        <v>48</v>
      </c>
      <c r="DF37" s="61">
        <v>82</v>
      </c>
      <c r="DG37" s="345">
        <v>83</v>
      </c>
      <c r="DH37" s="105"/>
      <c r="DI37" s="61"/>
      <c r="DJ37" s="61">
        <v>2</v>
      </c>
      <c r="DK37" s="61">
        <v>0</v>
      </c>
      <c r="DL37" s="345">
        <v>1</v>
      </c>
      <c r="DM37" s="105"/>
      <c r="DN37" s="61"/>
      <c r="DO37" s="61">
        <v>0</v>
      </c>
      <c r="DP37" s="61">
        <v>0</v>
      </c>
      <c r="DQ37" s="345">
        <v>0</v>
      </c>
      <c r="DR37" s="105"/>
      <c r="DS37" s="61"/>
      <c r="DT37" s="61">
        <v>3</v>
      </c>
      <c r="DU37" s="61">
        <v>5</v>
      </c>
      <c r="DV37" s="345">
        <v>6</v>
      </c>
      <c r="DW37" s="105"/>
      <c r="DX37" s="61"/>
      <c r="DY37" s="61">
        <v>0</v>
      </c>
      <c r="DZ37" s="61">
        <v>0</v>
      </c>
      <c r="EA37" s="345">
        <v>0</v>
      </c>
      <c r="EB37" s="105"/>
      <c r="EC37" s="61"/>
      <c r="ED37" s="61">
        <v>0</v>
      </c>
      <c r="EE37" s="61">
        <v>2</v>
      </c>
      <c r="EF37" s="345">
        <v>2</v>
      </c>
      <c r="EG37" s="105"/>
      <c r="EH37" s="61"/>
      <c r="EI37" s="61">
        <v>243</v>
      </c>
      <c r="EJ37" s="61">
        <v>217</v>
      </c>
      <c r="EK37" s="345">
        <v>288</v>
      </c>
      <c r="EL37" s="105"/>
      <c r="EM37" s="61"/>
      <c r="EN37" s="61">
        <v>15</v>
      </c>
      <c r="EO37" s="61">
        <v>15</v>
      </c>
      <c r="EP37" s="345">
        <v>0</v>
      </c>
      <c r="EQ37" s="105"/>
      <c r="ER37" s="61"/>
      <c r="ES37" s="61">
        <v>43</v>
      </c>
      <c r="ET37" s="61">
        <v>10</v>
      </c>
      <c r="EU37" s="345">
        <v>28</v>
      </c>
      <c r="EV37" s="105"/>
      <c r="EW37" s="61">
        <f t="shared" si="2"/>
        <v>0</v>
      </c>
      <c r="EX37" s="61">
        <f t="shared" si="1"/>
        <v>470</v>
      </c>
      <c r="EY37" s="61">
        <f t="shared" si="1"/>
        <v>518</v>
      </c>
      <c r="EZ37" s="345">
        <f t="shared" si="1"/>
        <v>522</v>
      </c>
    </row>
    <row r="38" spans="1:156" ht="12.75">
      <c r="A38" s="75" t="s">
        <v>169</v>
      </c>
      <c r="B38" s="370"/>
      <c r="C38" s="67"/>
      <c r="D38" s="67">
        <v>0</v>
      </c>
      <c r="E38" s="67">
        <v>0</v>
      </c>
      <c r="F38" s="344">
        <v>0</v>
      </c>
      <c r="G38" s="343"/>
      <c r="H38" s="67"/>
      <c r="I38" s="67">
        <v>0</v>
      </c>
      <c r="J38" s="67">
        <v>0</v>
      </c>
      <c r="K38" s="344">
        <v>0</v>
      </c>
      <c r="L38" s="343"/>
      <c r="M38" s="67"/>
      <c r="N38" s="67">
        <v>5</v>
      </c>
      <c r="O38" s="67">
        <v>4</v>
      </c>
      <c r="P38" s="344">
        <v>3</v>
      </c>
      <c r="Q38" s="343"/>
      <c r="R38" s="67"/>
      <c r="S38" s="67">
        <v>0</v>
      </c>
      <c r="T38" s="67">
        <v>0</v>
      </c>
      <c r="U38" s="344">
        <v>0</v>
      </c>
      <c r="V38" s="343"/>
      <c r="W38" s="67"/>
      <c r="X38" s="67">
        <v>6</v>
      </c>
      <c r="Y38" s="67">
        <v>5</v>
      </c>
      <c r="Z38" s="344">
        <v>3</v>
      </c>
      <c r="AA38" s="343"/>
      <c r="AB38" s="67"/>
      <c r="AC38" s="67">
        <v>0</v>
      </c>
      <c r="AD38" s="67">
        <v>0</v>
      </c>
      <c r="AE38" s="344">
        <v>0</v>
      </c>
      <c r="AF38" s="343"/>
      <c r="AG38" s="67"/>
      <c r="AH38" s="67">
        <v>0</v>
      </c>
      <c r="AI38" s="67">
        <v>0</v>
      </c>
      <c r="AJ38" s="344">
        <v>0</v>
      </c>
      <c r="AK38" s="343"/>
      <c r="AL38" s="67"/>
      <c r="AM38" s="67">
        <v>0</v>
      </c>
      <c r="AN38" s="67">
        <v>0</v>
      </c>
      <c r="AO38" s="344">
        <v>0</v>
      </c>
      <c r="AP38" s="343"/>
      <c r="AQ38" s="67"/>
      <c r="AR38" s="67">
        <v>0</v>
      </c>
      <c r="AS38" s="67">
        <v>0</v>
      </c>
      <c r="AT38" s="344">
        <v>0</v>
      </c>
      <c r="AU38" s="343"/>
      <c r="AV38" s="67"/>
      <c r="AW38" s="67">
        <v>0</v>
      </c>
      <c r="AX38" s="67">
        <v>0</v>
      </c>
      <c r="AY38" s="344">
        <v>0</v>
      </c>
      <c r="AZ38" s="343"/>
      <c r="BA38" s="67"/>
      <c r="BB38" s="67">
        <v>0</v>
      </c>
      <c r="BC38" s="67">
        <v>0</v>
      </c>
      <c r="BD38" s="344">
        <v>0</v>
      </c>
      <c r="BE38" s="343"/>
      <c r="BF38" s="67">
        <f t="shared" si="0"/>
        <v>0</v>
      </c>
      <c r="BG38" s="67">
        <f t="shared" si="0"/>
        <v>11</v>
      </c>
      <c r="BH38" s="67">
        <f t="shared" si="0"/>
        <v>9</v>
      </c>
      <c r="BI38" s="344">
        <f t="shared" si="0"/>
        <v>6</v>
      </c>
      <c r="BJ38" s="67"/>
      <c r="BK38" s="67"/>
      <c r="BL38" s="67">
        <v>0</v>
      </c>
      <c r="BM38" s="67">
        <v>0</v>
      </c>
      <c r="BN38" s="344">
        <v>0</v>
      </c>
      <c r="BO38" s="343"/>
      <c r="BP38" s="67"/>
      <c r="BQ38" s="67">
        <v>0</v>
      </c>
      <c r="BR38" s="67">
        <v>0</v>
      </c>
      <c r="BS38" s="344">
        <v>0</v>
      </c>
      <c r="BT38" s="343"/>
      <c r="BU38" s="67"/>
      <c r="BV38" s="67">
        <v>58</v>
      </c>
      <c r="BW38" s="67">
        <v>58</v>
      </c>
      <c r="BX38" s="344">
        <v>58</v>
      </c>
      <c r="BY38" s="343"/>
      <c r="BZ38" s="67"/>
      <c r="CA38" s="67">
        <v>8</v>
      </c>
      <c r="CB38" s="67">
        <v>5</v>
      </c>
      <c r="CC38" s="344">
        <v>5</v>
      </c>
      <c r="CD38" s="343"/>
      <c r="CE38" s="67"/>
      <c r="CF38" s="67">
        <v>0</v>
      </c>
      <c r="CG38" s="67">
        <v>0</v>
      </c>
      <c r="CH38" s="344">
        <v>0</v>
      </c>
      <c r="CI38" s="343"/>
      <c r="CJ38" s="67"/>
      <c r="CK38" s="67">
        <v>6</v>
      </c>
      <c r="CL38" s="67">
        <v>4</v>
      </c>
      <c r="CM38" s="344">
        <v>4</v>
      </c>
      <c r="CN38" s="343"/>
      <c r="CO38" s="67"/>
      <c r="CP38" s="67">
        <v>0</v>
      </c>
      <c r="CQ38" s="67">
        <v>0</v>
      </c>
      <c r="CR38" s="344">
        <v>0</v>
      </c>
      <c r="CS38" s="343"/>
      <c r="CT38" s="67"/>
      <c r="CU38" s="67">
        <v>19</v>
      </c>
      <c r="CV38" s="67">
        <v>17</v>
      </c>
      <c r="CW38" s="344">
        <v>17</v>
      </c>
      <c r="CX38" s="343"/>
      <c r="CY38" s="67"/>
      <c r="CZ38" s="67">
        <v>0</v>
      </c>
      <c r="DA38" s="67">
        <v>0</v>
      </c>
      <c r="DB38" s="344">
        <v>0</v>
      </c>
      <c r="DC38" s="343"/>
      <c r="DD38" s="67"/>
      <c r="DE38" s="67">
        <v>4</v>
      </c>
      <c r="DF38" s="67">
        <v>3</v>
      </c>
      <c r="DG38" s="344">
        <v>3</v>
      </c>
      <c r="DH38" s="343"/>
      <c r="DI38" s="67"/>
      <c r="DJ38" s="67">
        <v>0</v>
      </c>
      <c r="DK38" s="67">
        <v>0</v>
      </c>
      <c r="DL38" s="344">
        <v>0</v>
      </c>
      <c r="DM38" s="343"/>
      <c r="DN38" s="67"/>
      <c r="DO38" s="67">
        <v>0</v>
      </c>
      <c r="DP38" s="67">
        <v>0</v>
      </c>
      <c r="DQ38" s="344">
        <v>0</v>
      </c>
      <c r="DR38" s="343"/>
      <c r="DS38" s="67"/>
      <c r="DT38" s="67">
        <v>20</v>
      </c>
      <c r="DU38" s="67">
        <v>10</v>
      </c>
      <c r="DV38" s="344">
        <v>8</v>
      </c>
      <c r="DW38" s="343"/>
      <c r="DX38" s="67"/>
      <c r="DY38" s="67">
        <v>0</v>
      </c>
      <c r="DZ38" s="67">
        <v>0</v>
      </c>
      <c r="EA38" s="344">
        <v>0</v>
      </c>
      <c r="EB38" s="343"/>
      <c r="EC38" s="67"/>
      <c r="ED38" s="67">
        <v>0</v>
      </c>
      <c r="EE38" s="67">
        <v>0</v>
      </c>
      <c r="EF38" s="344">
        <v>0</v>
      </c>
      <c r="EG38" s="343"/>
      <c r="EH38" s="67"/>
      <c r="EI38" s="67">
        <v>113</v>
      </c>
      <c r="EJ38" s="67">
        <v>112</v>
      </c>
      <c r="EK38" s="344">
        <v>109</v>
      </c>
      <c r="EL38" s="343"/>
      <c r="EM38" s="67"/>
      <c r="EN38" s="67">
        <v>123</v>
      </c>
      <c r="EO38" s="67">
        <v>133</v>
      </c>
      <c r="EP38" s="344">
        <v>224</v>
      </c>
      <c r="EQ38" s="343"/>
      <c r="ER38" s="67"/>
      <c r="ES38" s="67">
        <v>150</v>
      </c>
      <c r="ET38" s="67">
        <v>145</v>
      </c>
      <c r="EU38" s="344">
        <v>130</v>
      </c>
      <c r="EV38" s="343"/>
      <c r="EW38" s="67">
        <f t="shared" si="2"/>
        <v>0</v>
      </c>
      <c r="EX38" s="67">
        <f t="shared" si="1"/>
        <v>501</v>
      </c>
      <c r="EY38" s="67">
        <f t="shared" si="1"/>
        <v>487</v>
      </c>
      <c r="EZ38" s="344">
        <f t="shared" si="1"/>
        <v>558</v>
      </c>
    </row>
    <row r="39" spans="1:156" ht="12.75">
      <c r="A39" s="75" t="s">
        <v>170</v>
      </c>
      <c r="B39" s="368"/>
      <c r="C39" s="61"/>
      <c r="D39" s="61">
        <v>0</v>
      </c>
      <c r="E39" s="61">
        <v>0</v>
      </c>
      <c r="F39" s="345">
        <v>0</v>
      </c>
      <c r="G39" s="105"/>
      <c r="H39" s="61"/>
      <c r="I39" s="61">
        <v>0</v>
      </c>
      <c r="J39" s="61">
        <v>0</v>
      </c>
      <c r="K39" s="345">
        <v>0</v>
      </c>
      <c r="L39" s="105"/>
      <c r="M39" s="61"/>
      <c r="N39" s="61">
        <v>0</v>
      </c>
      <c r="O39" s="61">
        <v>0</v>
      </c>
      <c r="P39" s="345">
        <v>0</v>
      </c>
      <c r="Q39" s="105"/>
      <c r="R39" s="61"/>
      <c r="S39" s="61">
        <v>0</v>
      </c>
      <c r="T39" s="61">
        <v>0</v>
      </c>
      <c r="U39" s="345">
        <v>0</v>
      </c>
      <c r="V39" s="105"/>
      <c r="W39" s="61"/>
      <c r="X39" s="61">
        <v>0</v>
      </c>
      <c r="Y39" s="61">
        <v>0</v>
      </c>
      <c r="Z39" s="345">
        <v>0</v>
      </c>
      <c r="AA39" s="105"/>
      <c r="AB39" s="61"/>
      <c r="AC39" s="61">
        <v>0</v>
      </c>
      <c r="AD39" s="61">
        <v>0</v>
      </c>
      <c r="AE39" s="345">
        <v>0</v>
      </c>
      <c r="AF39" s="105"/>
      <c r="AG39" s="61"/>
      <c r="AH39" s="61">
        <v>0</v>
      </c>
      <c r="AI39" s="61">
        <v>0</v>
      </c>
      <c r="AJ39" s="345">
        <v>0</v>
      </c>
      <c r="AK39" s="105"/>
      <c r="AL39" s="61"/>
      <c r="AM39" s="61">
        <v>0</v>
      </c>
      <c r="AN39" s="61">
        <v>0</v>
      </c>
      <c r="AO39" s="345">
        <v>0</v>
      </c>
      <c r="AP39" s="105"/>
      <c r="AQ39" s="61"/>
      <c r="AR39" s="61">
        <v>0</v>
      </c>
      <c r="AS39" s="61">
        <v>0</v>
      </c>
      <c r="AT39" s="345">
        <v>0</v>
      </c>
      <c r="AU39" s="105"/>
      <c r="AV39" s="61"/>
      <c r="AW39" s="61">
        <v>0</v>
      </c>
      <c r="AX39" s="61">
        <v>0</v>
      </c>
      <c r="AY39" s="345">
        <v>0</v>
      </c>
      <c r="AZ39" s="105"/>
      <c r="BA39" s="61"/>
      <c r="BB39" s="61">
        <v>0</v>
      </c>
      <c r="BC39" s="61">
        <v>0</v>
      </c>
      <c r="BD39" s="345">
        <v>0</v>
      </c>
      <c r="BE39" s="105"/>
      <c r="BF39" s="61">
        <f t="shared" si="0"/>
        <v>0</v>
      </c>
      <c r="BG39" s="61">
        <f t="shared" si="0"/>
        <v>0</v>
      </c>
      <c r="BH39" s="61">
        <f t="shared" si="0"/>
        <v>0</v>
      </c>
      <c r="BI39" s="345">
        <f t="shared" si="0"/>
        <v>0</v>
      </c>
      <c r="BJ39" s="61"/>
      <c r="BK39" s="61"/>
      <c r="BL39" s="61">
        <v>0</v>
      </c>
      <c r="BM39" s="61">
        <v>0</v>
      </c>
      <c r="BN39" s="345">
        <v>0</v>
      </c>
      <c r="BO39" s="105"/>
      <c r="BP39" s="61"/>
      <c r="BQ39" s="61">
        <v>2</v>
      </c>
      <c r="BR39" s="61">
        <v>0</v>
      </c>
      <c r="BS39" s="345">
        <v>0</v>
      </c>
      <c r="BT39" s="105"/>
      <c r="BU39" s="61"/>
      <c r="BV39" s="61">
        <v>63</v>
      </c>
      <c r="BW39" s="61">
        <v>35</v>
      </c>
      <c r="BX39" s="345">
        <v>41</v>
      </c>
      <c r="BY39" s="105"/>
      <c r="BZ39" s="61"/>
      <c r="CA39" s="61">
        <v>6</v>
      </c>
      <c r="CB39" s="61">
        <v>6</v>
      </c>
      <c r="CC39" s="345">
        <v>7</v>
      </c>
      <c r="CD39" s="105"/>
      <c r="CE39" s="61"/>
      <c r="CF39" s="61">
        <v>1</v>
      </c>
      <c r="CG39" s="61">
        <v>0</v>
      </c>
      <c r="CH39" s="345">
        <v>0</v>
      </c>
      <c r="CI39" s="105"/>
      <c r="CJ39" s="61"/>
      <c r="CK39" s="61">
        <v>24</v>
      </c>
      <c r="CL39" s="61">
        <v>27</v>
      </c>
      <c r="CM39" s="345">
        <v>23</v>
      </c>
      <c r="CN39" s="105"/>
      <c r="CO39" s="61"/>
      <c r="CP39" s="61">
        <v>1</v>
      </c>
      <c r="CQ39" s="61">
        <v>0</v>
      </c>
      <c r="CR39" s="345">
        <v>1</v>
      </c>
      <c r="CS39" s="105"/>
      <c r="CT39" s="61"/>
      <c r="CU39" s="61">
        <v>11</v>
      </c>
      <c r="CV39" s="61">
        <v>8</v>
      </c>
      <c r="CW39" s="345">
        <v>8</v>
      </c>
      <c r="CX39" s="105"/>
      <c r="CY39" s="61"/>
      <c r="CZ39" s="61">
        <v>0</v>
      </c>
      <c r="DA39" s="61">
        <v>0</v>
      </c>
      <c r="DB39" s="345">
        <v>0</v>
      </c>
      <c r="DC39" s="105"/>
      <c r="DD39" s="61"/>
      <c r="DE39" s="61">
        <v>66</v>
      </c>
      <c r="DF39" s="61">
        <v>75</v>
      </c>
      <c r="DG39" s="345">
        <v>69</v>
      </c>
      <c r="DH39" s="105"/>
      <c r="DI39" s="61"/>
      <c r="DJ39" s="61">
        <v>0</v>
      </c>
      <c r="DK39" s="61">
        <v>0</v>
      </c>
      <c r="DL39" s="345">
        <v>0</v>
      </c>
      <c r="DM39" s="105"/>
      <c r="DN39" s="61"/>
      <c r="DO39" s="61">
        <v>1</v>
      </c>
      <c r="DP39" s="61">
        <v>0</v>
      </c>
      <c r="DQ39" s="345">
        <v>0</v>
      </c>
      <c r="DR39" s="105"/>
      <c r="DS39" s="61"/>
      <c r="DT39" s="61">
        <v>2</v>
      </c>
      <c r="DU39" s="61">
        <v>4</v>
      </c>
      <c r="DV39" s="345">
        <v>1</v>
      </c>
      <c r="DW39" s="105"/>
      <c r="DX39" s="61"/>
      <c r="DY39" s="61">
        <v>0</v>
      </c>
      <c r="DZ39" s="61">
        <v>0</v>
      </c>
      <c r="EA39" s="345">
        <v>0</v>
      </c>
      <c r="EB39" s="105"/>
      <c r="EC39" s="61"/>
      <c r="ED39" s="61">
        <v>1</v>
      </c>
      <c r="EE39" s="61">
        <v>0</v>
      </c>
      <c r="EF39" s="345">
        <v>0</v>
      </c>
      <c r="EG39" s="105"/>
      <c r="EH39" s="61"/>
      <c r="EI39" s="61">
        <v>170</v>
      </c>
      <c r="EJ39" s="61">
        <v>193</v>
      </c>
      <c r="EK39" s="345">
        <v>205</v>
      </c>
      <c r="EL39" s="105"/>
      <c r="EM39" s="61"/>
      <c r="EN39" s="61">
        <v>69</v>
      </c>
      <c r="EO39" s="61">
        <v>60</v>
      </c>
      <c r="EP39" s="345">
        <v>90</v>
      </c>
      <c r="EQ39" s="105"/>
      <c r="ER39" s="61"/>
      <c r="ES39" s="61">
        <v>9</v>
      </c>
      <c r="ET39" s="61">
        <v>2</v>
      </c>
      <c r="EU39" s="345">
        <v>2</v>
      </c>
      <c r="EV39" s="105"/>
      <c r="EW39" s="61">
        <f t="shared" si="2"/>
        <v>0</v>
      </c>
      <c r="EX39" s="61">
        <f t="shared" si="1"/>
        <v>426</v>
      </c>
      <c r="EY39" s="61">
        <f t="shared" si="1"/>
        <v>410</v>
      </c>
      <c r="EZ39" s="345">
        <f t="shared" si="1"/>
        <v>447</v>
      </c>
    </row>
    <row r="40" spans="1:156" ht="12.75">
      <c r="A40" s="75" t="s">
        <v>104</v>
      </c>
      <c r="B40" s="370" t="s">
        <v>157</v>
      </c>
      <c r="C40" s="67">
        <v>0</v>
      </c>
      <c r="D40" s="67">
        <v>0</v>
      </c>
      <c r="E40" s="67">
        <v>0</v>
      </c>
      <c r="F40" s="344">
        <v>0</v>
      </c>
      <c r="G40" s="343" t="s">
        <v>157</v>
      </c>
      <c r="H40" s="67">
        <v>0</v>
      </c>
      <c r="I40" s="67">
        <v>0</v>
      </c>
      <c r="J40" s="67">
        <v>0</v>
      </c>
      <c r="K40" s="344">
        <v>0</v>
      </c>
      <c r="L40" s="343" t="s">
        <v>157</v>
      </c>
      <c r="M40" s="67">
        <v>0</v>
      </c>
      <c r="N40" s="67">
        <v>0</v>
      </c>
      <c r="O40" s="67">
        <v>0</v>
      </c>
      <c r="P40" s="344">
        <v>0</v>
      </c>
      <c r="Q40" s="343" t="s">
        <v>157</v>
      </c>
      <c r="R40" s="67">
        <v>0</v>
      </c>
      <c r="S40" s="67">
        <v>0</v>
      </c>
      <c r="T40" s="67">
        <v>0</v>
      </c>
      <c r="U40" s="344">
        <v>0</v>
      </c>
      <c r="V40" s="343">
        <v>1</v>
      </c>
      <c r="W40" s="67">
        <v>0</v>
      </c>
      <c r="X40" s="67">
        <v>0</v>
      </c>
      <c r="Y40" s="67">
        <v>3</v>
      </c>
      <c r="Z40" s="344">
        <v>0</v>
      </c>
      <c r="AA40" s="343" t="s">
        <v>157</v>
      </c>
      <c r="AB40" s="67">
        <v>0</v>
      </c>
      <c r="AC40" s="67">
        <v>0</v>
      </c>
      <c r="AD40" s="67">
        <v>0</v>
      </c>
      <c r="AE40" s="344">
        <v>0</v>
      </c>
      <c r="AF40" s="343" t="s">
        <v>157</v>
      </c>
      <c r="AG40" s="67">
        <v>0</v>
      </c>
      <c r="AH40" s="67">
        <v>0</v>
      </c>
      <c r="AI40" s="67">
        <v>0</v>
      </c>
      <c r="AJ40" s="344">
        <v>0</v>
      </c>
      <c r="AK40" s="343" t="s">
        <v>157</v>
      </c>
      <c r="AL40" s="67">
        <v>0</v>
      </c>
      <c r="AM40" s="67">
        <v>0</v>
      </c>
      <c r="AN40" s="67">
        <v>0</v>
      </c>
      <c r="AO40" s="344">
        <v>0</v>
      </c>
      <c r="AP40" s="343" t="s">
        <v>157</v>
      </c>
      <c r="AQ40" s="67">
        <v>0</v>
      </c>
      <c r="AR40" s="67">
        <v>0</v>
      </c>
      <c r="AS40" s="67">
        <v>0</v>
      </c>
      <c r="AT40" s="344">
        <v>0</v>
      </c>
      <c r="AU40" s="343" t="s">
        <v>157</v>
      </c>
      <c r="AV40" s="67">
        <v>0</v>
      </c>
      <c r="AW40" s="67">
        <v>0</v>
      </c>
      <c r="AX40" s="67">
        <v>0</v>
      </c>
      <c r="AY40" s="344">
        <v>0</v>
      </c>
      <c r="AZ40" s="343" t="s">
        <v>157</v>
      </c>
      <c r="BA40" s="67">
        <v>0</v>
      </c>
      <c r="BB40" s="67">
        <v>0</v>
      </c>
      <c r="BC40" s="67">
        <v>0</v>
      </c>
      <c r="BD40" s="344">
        <v>0</v>
      </c>
      <c r="BE40" s="343">
        <v>1</v>
      </c>
      <c r="BF40" s="67">
        <f t="shared" si="0"/>
        <v>0</v>
      </c>
      <c r="BG40" s="67">
        <f t="shared" si="0"/>
        <v>0</v>
      </c>
      <c r="BH40" s="67">
        <f t="shared" si="0"/>
        <v>3</v>
      </c>
      <c r="BI40" s="344">
        <f t="shared" si="0"/>
        <v>0</v>
      </c>
      <c r="BJ40" s="67" t="s">
        <v>157</v>
      </c>
      <c r="BK40" s="67">
        <v>0</v>
      </c>
      <c r="BL40" s="67">
        <v>0</v>
      </c>
      <c r="BM40" s="67">
        <v>0</v>
      </c>
      <c r="BN40" s="344">
        <v>0</v>
      </c>
      <c r="BO40" s="343">
        <v>6</v>
      </c>
      <c r="BP40" s="67">
        <v>3</v>
      </c>
      <c r="BQ40" s="67">
        <v>3</v>
      </c>
      <c r="BR40" s="67">
        <v>0</v>
      </c>
      <c r="BS40" s="344">
        <v>2</v>
      </c>
      <c r="BT40" s="343">
        <v>3</v>
      </c>
      <c r="BU40" s="67">
        <v>6</v>
      </c>
      <c r="BV40" s="67">
        <v>5</v>
      </c>
      <c r="BW40" s="67">
        <v>4</v>
      </c>
      <c r="BX40" s="344">
        <v>3</v>
      </c>
      <c r="BY40" s="343">
        <v>1</v>
      </c>
      <c r="BZ40" s="67">
        <v>3</v>
      </c>
      <c r="CA40" s="67">
        <v>4</v>
      </c>
      <c r="CB40" s="67">
        <v>3</v>
      </c>
      <c r="CC40" s="344">
        <v>4</v>
      </c>
      <c r="CD40" s="343" t="s">
        <v>157</v>
      </c>
      <c r="CE40" s="67">
        <v>0</v>
      </c>
      <c r="CF40" s="67">
        <v>0</v>
      </c>
      <c r="CG40" s="67">
        <v>0</v>
      </c>
      <c r="CH40" s="344">
        <v>0</v>
      </c>
      <c r="CI40" s="343">
        <v>5</v>
      </c>
      <c r="CJ40" s="67">
        <v>3</v>
      </c>
      <c r="CK40" s="67">
        <v>2</v>
      </c>
      <c r="CL40" s="67">
        <v>3</v>
      </c>
      <c r="CM40" s="344">
        <v>2</v>
      </c>
      <c r="CN40" s="343" t="s">
        <v>157</v>
      </c>
      <c r="CO40" s="67">
        <v>0</v>
      </c>
      <c r="CP40" s="67">
        <v>0</v>
      </c>
      <c r="CQ40" s="67">
        <v>0</v>
      </c>
      <c r="CR40" s="344">
        <v>0</v>
      </c>
      <c r="CS40" s="343">
        <v>4</v>
      </c>
      <c r="CT40" s="67">
        <v>1</v>
      </c>
      <c r="CU40" s="67">
        <v>1</v>
      </c>
      <c r="CV40" s="67">
        <v>0</v>
      </c>
      <c r="CW40" s="344">
        <v>0</v>
      </c>
      <c r="CX40" s="343">
        <v>2</v>
      </c>
      <c r="CY40" s="67">
        <v>1</v>
      </c>
      <c r="CZ40" s="67">
        <v>0</v>
      </c>
      <c r="DA40" s="67">
        <v>0</v>
      </c>
      <c r="DB40" s="344">
        <v>0</v>
      </c>
      <c r="DC40" s="343">
        <v>3</v>
      </c>
      <c r="DD40" s="67">
        <v>0</v>
      </c>
      <c r="DE40" s="67">
        <v>0</v>
      </c>
      <c r="DF40" s="67">
        <v>0</v>
      </c>
      <c r="DG40" s="344">
        <v>0</v>
      </c>
      <c r="DH40" s="343" t="s">
        <v>157</v>
      </c>
      <c r="DI40" s="67">
        <v>0</v>
      </c>
      <c r="DJ40" s="67">
        <v>0</v>
      </c>
      <c r="DK40" s="67">
        <v>0</v>
      </c>
      <c r="DL40" s="344">
        <v>0</v>
      </c>
      <c r="DM40" s="343" t="s">
        <v>157</v>
      </c>
      <c r="DN40" s="67">
        <v>0</v>
      </c>
      <c r="DO40" s="67">
        <v>0</v>
      </c>
      <c r="DP40" s="67">
        <v>0</v>
      </c>
      <c r="DQ40" s="344">
        <v>0</v>
      </c>
      <c r="DR40" s="343">
        <v>4</v>
      </c>
      <c r="DS40" s="67">
        <v>4</v>
      </c>
      <c r="DT40" s="67">
        <v>5</v>
      </c>
      <c r="DU40" s="67">
        <v>3</v>
      </c>
      <c r="DV40" s="344">
        <v>4</v>
      </c>
      <c r="DW40" s="343" t="s">
        <v>157</v>
      </c>
      <c r="DX40" s="67">
        <v>0</v>
      </c>
      <c r="DY40" s="67">
        <v>0</v>
      </c>
      <c r="DZ40" s="67">
        <v>0</v>
      </c>
      <c r="EA40" s="344">
        <v>0</v>
      </c>
      <c r="EB40" s="343" t="s">
        <v>157</v>
      </c>
      <c r="EC40" s="67">
        <v>0</v>
      </c>
      <c r="ED40" s="67">
        <v>0</v>
      </c>
      <c r="EE40" s="67">
        <v>0</v>
      </c>
      <c r="EF40" s="344">
        <v>0</v>
      </c>
      <c r="EG40" s="343">
        <v>530</v>
      </c>
      <c r="EH40" s="67">
        <v>504</v>
      </c>
      <c r="EI40" s="67">
        <v>519</v>
      </c>
      <c r="EJ40" s="67">
        <v>525</v>
      </c>
      <c r="EK40" s="344">
        <v>513</v>
      </c>
      <c r="EL40" s="343">
        <v>2</v>
      </c>
      <c r="EM40" s="67">
        <v>0</v>
      </c>
      <c r="EN40" s="67">
        <v>0</v>
      </c>
      <c r="EO40" s="67">
        <v>0</v>
      </c>
      <c r="EP40" s="344">
        <v>6</v>
      </c>
      <c r="EQ40" s="343" t="s">
        <v>157</v>
      </c>
      <c r="ER40" s="67">
        <v>25</v>
      </c>
      <c r="ES40" s="67">
        <v>30</v>
      </c>
      <c r="ET40" s="67">
        <v>0</v>
      </c>
      <c r="EU40" s="344">
        <v>20</v>
      </c>
      <c r="EV40" s="343">
        <v>560</v>
      </c>
      <c r="EW40" s="67">
        <f t="shared" si="2"/>
        <v>550</v>
      </c>
      <c r="EX40" s="67">
        <f t="shared" si="1"/>
        <v>569</v>
      </c>
      <c r="EY40" s="67">
        <f t="shared" si="1"/>
        <v>538</v>
      </c>
      <c r="EZ40" s="344">
        <f t="shared" si="1"/>
        <v>554</v>
      </c>
    </row>
    <row r="41" spans="1:156" ht="12.75">
      <c r="A41" s="75" t="s">
        <v>105</v>
      </c>
      <c r="B41" s="368" t="s">
        <v>157</v>
      </c>
      <c r="C41" s="61">
        <v>0</v>
      </c>
      <c r="D41" s="61">
        <v>0</v>
      </c>
      <c r="E41" s="61">
        <v>0</v>
      </c>
      <c r="F41" s="345">
        <v>0</v>
      </c>
      <c r="G41" s="105" t="s">
        <v>157</v>
      </c>
      <c r="H41" s="61">
        <v>0</v>
      </c>
      <c r="I41" s="61">
        <v>0</v>
      </c>
      <c r="J41" s="61">
        <v>0</v>
      </c>
      <c r="K41" s="345">
        <v>0</v>
      </c>
      <c r="L41" s="105">
        <v>16</v>
      </c>
      <c r="M41" s="61">
        <v>15</v>
      </c>
      <c r="N41" s="61">
        <v>10</v>
      </c>
      <c r="O41" s="61">
        <v>36</v>
      </c>
      <c r="P41" s="345">
        <v>10</v>
      </c>
      <c r="Q41" s="105" t="s">
        <v>157</v>
      </c>
      <c r="R41" s="61">
        <v>0</v>
      </c>
      <c r="S41" s="61">
        <v>0</v>
      </c>
      <c r="T41" s="61">
        <v>0</v>
      </c>
      <c r="U41" s="345">
        <v>0</v>
      </c>
      <c r="V41" s="105">
        <v>12</v>
      </c>
      <c r="W41" s="61">
        <v>15</v>
      </c>
      <c r="X41" s="61">
        <v>15</v>
      </c>
      <c r="Y41" s="61">
        <v>18</v>
      </c>
      <c r="Z41" s="345">
        <v>15</v>
      </c>
      <c r="AA41" s="105" t="s">
        <v>157</v>
      </c>
      <c r="AB41" s="61">
        <v>0</v>
      </c>
      <c r="AC41" s="61">
        <v>0</v>
      </c>
      <c r="AD41" s="61">
        <v>0</v>
      </c>
      <c r="AE41" s="345">
        <v>0</v>
      </c>
      <c r="AF41" s="105" t="s">
        <v>157</v>
      </c>
      <c r="AG41" s="61">
        <v>0</v>
      </c>
      <c r="AH41" s="61">
        <v>7</v>
      </c>
      <c r="AI41" s="61">
        <v>4</v>
      </c>
      <c r="AJ41" s="345">
        <v>7</v>
      </c>
      <c r="AK41" s="105" t="s">
        <v>157</v>
      </c>
      <c r="AL41" s="61">
        <v>0</v>
      </c>
      <c r="AM41" s="61">
        <v>0</v>
      </c>
      <c r="AN41" s="61">
        <v>0</v>
      </c>
      <c r="AO41" s="345">
        <v>0</v>
      </c>
      <c r="AP41" s="105" t="s">
        <v>157</v>
      </c>
      <c r="AQ41" s="61">
        <v>0</v>
      </c>
      <c r="AR41" s="61">
        <v>0</v>
      </c>
      <c r="AS41" s="61">
        <v>0</v>
      </c>
      <c r="AT41" s="345">
        <v>0</v>
      </c>
      <c r="AU41" s="105" t="s">
        <v>157</v>
      </c>
      <c r="AV41" s="61">
        <v>0</v>
      </c>
      <c r="AW41" s="61">
        <v>0</v>
      </c>
      <c r="AX41" s="61">
        <v>0</v>
      </c>
      <c r="AY41" s="345">
        <v>0</v>
      </c>
      <c r="AZ41" s="105" t="s">
        <v>157</v>
      </c>
      <c r="BA41" s="61">
        <v>0</v>
      </c>
      <c r="BB41" s="61">
        <v>0</v>
      </c>
      <c r="BC41" s="61">
        <v>0</v>
      </c>
      <c r="BD41" s="345">
        <v>0</v>
      </c>
      <c r="BE41" s="105">
        <v>28</v>
      </c>
      <c r="BF41" s="61">
        <f t="shared" si="0"/>
        <v>30</v>
      </c>
      <c r="BG41" s="61">
        <f t="shared" si="0"/>
        <v>32</v>
      </c>
      <c r="BH41" s="61">
        <f t="shared" si="0"/>
        <v>58</v>
      </c>
      <c r="BI41" s="345">
        <f t="shared" si="0"/>
        <v>32</v>
      </c>
      <c r="BJ41" s="61" t="s">
        <v>157</v>
      </c>
      <c r="BK41" s="61">
        <v>0</v>
      </c>
      <c r="BL41" s="61">
        <v>0</v>
      </c>
      <c r="BM41" s="61">
        <v>0</v>
      </c>
      <c r="BN41" s="345">
        <v>0</v>
      </c>
      <c r="BO41" s="105">
        <v>5</v>
      </c>
      <c r="BP41" s="61">
        <v>4</v>
      </c>
      <c r="BQ41" s="61">
        <v>4</v>
      </c>
      <c r="BR41" s="61">
        <v>3</v>
      </c>
      <c r="BS41" s="345">
        <v>4</v>
      </c>
      <c r="BT41" s="105">
        <v>24</v>
      </c>
      <c r="BU41" s="61">
        <v>14</v>
      </c>
      <c r="BV41" s="61">
        <v>30</v>
      </c>
      <c r="BW41" s="61">
        <v>14</v>
      </c>
      <c r="BX41" s="345">
        <v>30</v>
      </c>
      <c r="BY41" s="105">
        <v>28</v>
      </c>
      <c r="BZ41" s="61">
        <v>40</v>
      </c>
      <c r="CA41" s="61">
        <v>28</v>
      </c>
      <c r="CB41" s="61">
        <v>42</v>
      </c>
      <c r="CC41" s="345">
        <v>28</v>
      </c>
      <c r="CD41" s="105">
        <v>1</v>
      </c>
      <c r="CE41" s="61">
        <v>1</v>
      </c>
      <c r="CF41" s="61">
        <v>0</v>
      </c>
      <c r="CG41" s="61">
        <v>1</v>
      </c>
      <c r="CH41" s="345">
        <v>0</v>
      </c>
      <c r="CI41" s="105">
        <v>37</v>
      </c>
      <c r="CJ41" s="61">
        <v>34</v>
      </c>
      <c r="CK41" s="61">
        <v>33</v>
      </c>
      <c r="CL41" s="61">
        <v>29</v>
      </c>
      <c r="CM41" s="345">
        <v>33</v>
      </c>
      <c r="CN41" s="105">
        <v>10</v>
      </c>
      <c r="CO41" s="61">
        <v>11</v>
      </c>
      <c r="CP41" s="61">
        <v>11</v>
      </c>
      <c r="CQ41" s="61">
        <v>13</v>
      </c>
      <c r="CR41" s="345">
        <v>11</v>
      </c>
      <c r="CS41" s="105">
        <v>64</v>
      </c>
      <c r="CT41" s="61">
        <v>45</v>
      </c>
      <c r="CU41" s="61">
        <v>39</v>
      </c>
      <c r="CV41" s="61">
        <v>29</v>
      </c>
      <c r="CW41" s="345">
        <v>39</v>
      </c>
      <c r="CX41" s="105">
        <v>1</v>
      </c>
      <c r="CY41" s="61">
        <v>1</v>
      </c>
      <c r="CZ41" s="61">
        <v>1</v>
      </c>
      <c r="DA41" s="61">
        <v>3</v>
      </c>
      <c r="DB41" s="345">
        <v>1</v>
      </c>
      <c r="DC41" s="105">
        <v>53</v>
      </c>
      <c r="DD41" s="61">
        <v>68</v>
      </c>
      <c r="DE41" s="61">
        <v>62</v>
      </c>
      <c r="DF41" s="61">
        <v>76</v>
      </c>
      <c r="DG41" s="345">
        <v>62</v>
      </c>
      <c r="DH41" s="105" t="s">
        <v>157</v>
      </c>
      <c r="DI41" s="61">
        <v>1</v>
      </c>
      <c r="DJ41" s="61">
        <v>0</v>
      </c>
      <c r="DK41" s="61">
        <v>0</v>
      </c>
      <c r="DL41" s="345">
        <v>0</v>
      </c>
      <c r="DM41" s="105" t="s">
        <v>157</v>
      </c>
      <c r="DN41" s="61">
        <v>0</v>
      </c>
      <c r="DO41" s="61">
        <v>0</v>
      </c>
      <c r="DP41" s="61">
        <v>0</v>
      </c>
      <c r="DQ41" s="345">
        <v>0</v>
      </c>
      <c r="DR41" s="105">
        <v>43</v>
      </c>
      <c r="DS41" s="61">
        <v>42</v>
      </c>
      <c r="DT41" s="61">
        <v>72</v>
      </c>
      <c r="DU41" s="61">
        <v>53</v>
      </c>
      <c r="DV41" s="345">
        <v>72</v>
      </c>
      <c r="DW41" s="105" t="s">
        <v>157</v>
      </c>
      <c r="DX41" s="61">
        <v>0</v>
      </c>
      <c r="DY41" s="61">
        <v>0</v>
      </c>
      <c r="DZ41" s="61">
        <v>0</v>
      </c>
      <c r="EA41" s="345">
        <v>0</v>
      </c>
      <c r="EB41" s="105">
        <v>8</v>
      </c>
      <c r="EC41" s="61">
        <v>2</v>
      </c>
      <c r="ED41" s="61">
        <v>2</v>
      </c>
      <c r="EE41" s="61">
        <v>0</v>
      </c>
      <c r="EF41" s="345">
        <v>2</v>
      </c>
      <c r="EG41" s="105">
        <v>47</v>
      </c>
      <c r="EH41" s="61">
        <v>59</v>
      </c>
      <c r="EI41" s="61">
        <v>294</v>
      </c>
      <c r="EJ41" s="61">
        <v>33</v>
      </c>
      <c r="EK41" s="345">
        <v>294</v>
      </c>
      <c r="EL41" s="105">
        <v>123</v>
      </c>
      <c r="EM41" s="61">
        <v>125</v>
      </c>
      <c r="EN41" s="61">
        <v>139</v>
      </c>
      <c r="EO41" s="61">
        <v>175</v>
      </c>
      <c r="EP41" s="345">
        <v>139</v>
      </c>
      <c r="EQ41" s="105">
        <v>7</v>
      </c>
      <c r="ER41" s="61">
        <v>26</v>
      </c>
      <c r="ES41" s="61">
        <v>19</v>
      </c>
      <c r="ET41" s="61">
        <v>7</v>
      </c>
      <c r="EU41" s="345">
        <v>19</v>
      </c>
      <c r="EV41" s="105">
        <v>451</v>
      </c>
      <c r="EW41" s="61">
        <f t="shared" si="2"/>
        <v>473</v>
      </c>
      <c r="EX41" s="61">
        <f t="shared" si="1"/>
        <v>734</v>
      </c>
      <c r="EY41" s="61">
        <f t="shared" si="1"/>
        <v>478</v>
      </c>
      <c r="EZ41" s="345">
        <f t="shared" si="1"/>
        <v>734</v>
      </c>
    </row>
    <row r="42" spans="1:156" ht="12.75">
      <c r="A42" s="75" t="s">
        <v>107</v>
      </c>
      <c r="B42" s="370" t="s">
        <v>157</v>
      </c>
      <c r="C42" s="67">
        <v>0</v>
      </c>
      <c r="D42" s="67">
        <v>0</v>
      </c>
      <c r="E42" s="67">
        <v>0</v>
      </c>
      <c r="F42" s="344">
        <v>0</v>
      </c>
      <c r="G42" s="343" t="s">
        <v>157</v>
      </c>
      <c r="H42" s="67">
        <v>1</v>
      </c>
      <c r="I42" s="67">
        <v>0</v>
      </c>
      <c r="J42" s="67">
        <v>1</v>
      </c>
      <c r="K42" s="344">
        <v>0</v>
      </c>
      <c r="L42" s="343" t="s">
        <v>157</v>
      </c>
      <c r="M42" s="67">
        <v>0</v>
      </c>
      <c r="N42" s="67">
        <v>0</v>
      </c>
      <c r="O42" s="67">
        <v>0</v>
      </c>
      <c r="P42" s="344">
        <v>0</v>
      </c>
      <c r="Q42" s="343" t="s">
        <v>157</v>
      </c>
      <c r="R42" s="67">
        <v>0</v>
      </c>
      <c r="S42" s="67">
        <v>0</v>
      </c>
      <c r="T42" s="67">
        <v>0</v>
      </c>
      <c r="U42" s="344">
        <v>0</v>
      </c>
      <c r="V42" s="343" t="s">
        <v>157</v>
      </c>
      <c r="W42" s="67">
        <v>0</v>
      </c>
      <c r="X42" s="67">
        <v>0</v>
      </c>
      <c r="Y42" s="67">
        <v>0</v>
      </c>
      <c r="Z42" s="344">
        <v>0</v>
      </c>
      <c r="AA42" s="343" t="s">
        <v>157</v>
      </c>
      <c r="AB42" s="67">
        <v>0</v>
      </c>
      <c r="AC42" s="67">
        <v>0</v>
      </c>
      <c r="AD42" s="67">
        <v>0</v>
      </c>
      <c r="AE42" s="344">
        <v>0</v>
      </c>
      <c r="AF42" s="343" t="s">
        <v>157</v>
      </c>
      <c r="AG42" s="67">
        <v>0</v>
      </c>
      <c r="AH42" s="67">
        <v>0</v>
      </c>
      <c r="AI42" s="67">
        <v>0</v>
      </c>
      <c r="AJ42" s="344">
        <v>0</v>
      </c>
      <c r="AK42" s="343" t="s">
        <v>157</v>
      </c>
      <c r="AL42" s="67">
        <v>0</v>
      </c>
      <c r="AM42" s="67">
        <v>0</v>
      </c>
      <c r="AN42" s="67">
        <v>0</v>
      </c>
      <c r="AO42" s="344">
        <v>0</v>
      </c>
      <c r="AP42" s="343" t="s">
        <v>157</v>
      </c>
      <c r="AQ42" s="67">
        <v>0</v>
      </c>
      <c r="AR42" s="67">
        <v>0</v>
      </c>
      <c r="AS42" s="67">
        <v>0</v>
      </c>
      <c r="AT42" s="344">
        <v>0</v>
      </c>
      <c r="AU42" s="343" t="s">
        <v>157</v>
      </c>
      <c r="AV42" s="67">
        <v>0</v>
      </c>
      <c r="AW42" s="67">
        <v>0</v>
      </c>
      <c r="AX42" s="67">
        <v>0</v>
      </c>
      <c r="AY42" s="344">
        <v>0</v>
      </c>
      <c r="AZ42" s="343" t="s">
        <v>157</v>
      </c>
      <c r="BA42" s="67">
        <v>0</v>
      </c>
      <c r="BB42" s="67">
        <v>0</v>
      </c>
      <c r="BC42" s="67">
        <v>0</v>
      </c>
      <c r="BD42" s="344">
        <v>0</v>
      </c>
      <c r="BE42" s="343" t="s">
        <v>157</v>
      </c>
      <c r="BF42" s="67">
        <f aca="true" t="shared" si="3" ref="BF42:BI62">SUM(C42,H42,M42,R42,W42,AB42,AG42,AL42,AQ42,AV42,BA42)</f>
        <v>1</v>
      </c>
      <c r="BG42" s="67">
        <f t="shared" si="3"/>
        <v>0</v>
      </c>
      <c r="BH42" s="67">
        <f t="shared" si="3"/>
        <v>1</v>
      </c>
      <c r="BI42" s="344">
        <f t="shared" si="3"/>
        <v>0</v>
      </c>
      <c r="BJ42" s="67" t="s">
        <v>157</v>
      </c>
      <c r="BK42" s="67">
        <v>0</v>
      </c>
      <c r="BL42" s="67">
        <v>0</v>
      </c>
      <c r="BM42" s="67">
        <v>0</v>
      </c>
      <c r="BN42" s="344">
        <v>0</v>
      </c>
      <c r="BO42" s="343" t="s">
        <v>157</v>
      </c>
      <c r="BP42" s="67">
        <v>0</v>
      </c>
      <c r="BQ42" s="67">
        <v>0</v>
      </c>
      <c r="BR42" s="67">
        <v>0</v>
      </c>
      <c r="BS42" s="344">
        <v>0</v>
      </c>
      <c r="BT42" s="343">
        <v>6</v>
      </c>
      <c r="BU42" s="67">
        <v>3</v>
      </c>
      <c r="BV42" s="67">
        <v>4</v>
      </c>
      <c r="BW42" s="67">
        <v>9</v>
      </c>
      <c r="BX42" s="344">
        <v>6</v>
      </c>
      <c r="BY42" s="343">
        <v>10</v>
      </c>
      <c r="BZ42" s="67">
        <v>13</v>
      </c>
      <c r="CA42" s="67">
        <v>9</v>
      </c>
      <c r="CB42" s="67">
        <v>11</v>
      </c>
      <c r="CC42" s="344">
        <v>10</v>
      </c>
      <c r="CD42" s="343" t="s">
        <v>157</v>
      </c>
      <c r="CE42" s="67">
        <v>0</v>
      </c>
      <c r="CF42" s="67">
        <v>0</v>
      </c>
      <c r="CG42" s="67">
        <v>0</v>
      </c>
      <c r="CH42" s="344">
        <v>0</v>
      </c>
      <c r="CI42" s="343">
        <v>24</v>
      </c>
      <c r="CJ42" s="67">
        <v>31</v>
      </c>
      <c r="CK42" s="67">
        <v>23</v>
      </c>
      <c r="CL42" s="67">
        <v>26</v>
      </c>
      <c r="CM42" s="344">
        <v>33</v>
      </c>
      <c r="CN42" s="343" t="s">
        <v>157</v>
      </c>
      <c r="CO42" s="67">
        <v>0</v>
      </c>
      <c r="CP42" s="67">
        <v>0</v>
      </c>
      <c r="CQ42" s="67">
        <v>0</v>
      </c>
      <c r="CR42" s="344">
        <v>0</v>
      </c>
      <c r="CS42" s="343">
        <v>29</v>
      </c>
      <c r="CT42" s="67">
        <v>27</v>
      </c>
      <c r="CU42" s="67">
        <v>38</v>
      </c>
      <c r="CV42" s="67">
        <v>25</v>
      </c>
      <c r="CW42" s="344">
        <v>18</v>
      </c>
      <c r="CX42" s="343" t="s">
        <v>157</v>
      </c>
      <c r="CY42" s="67">
        <v>74</v>
      </c>
      <c r="CZ42" s="67">
        <v>0</v>
      </c>
      <c r="DA42" s="67">
        <v>0</v>
      </c>
      <c r="DB42" s="344">
        <v>0</v>
      </c>
      <c r="DC42" s="343">
        <v>37</v>
      </c>
      <c r="DD42" s="67">
        <v>20</v>
      </c>
      <c r="DE42" s="67">
        <v>35</v>
      </c>
      <c r="DF42" s="67">
        <v>87</v>
      </c>
      <c r="DG42" s="344">
        <v>128</v>
      </c>
      <c r="DH42" s="343" t="s">
        <v>157</v>
      </c>
      <c r="DI42" s="67">
        <v>0</v>
      </c>
      <c r="DJ42" s="67">
        <v>0</v>
      </c>
      <c r="DK42" s="67">
        <v>0</v>
      </c>
      <c r="DL42" s="344">
        <v>2</v>
      </c>
      <c r="DM42" s="343" t="s">
        <v>157</v>
      </c>
      <c r="DN42" s="67">
        <v>0</v>
      </c>
      <c r="DO42" s="67">
        <v>0</v>
      </c>
      <c r="DP42" s="67">
        <v>0</v>
      </c>
      <c r="DQ42" s="344">
        <v>0</v>
      </c>
      <c r="DR42" s="343">
        <v>2</v>
      </c>
      <c r="DS42" s="67">
        <v>5</v>
      </c>
      <c r="DT42" s="67">
        <v>0</v>
      </c>
      <c r="DU42" s="67">
        <v>2</v>
      </c>
      <c r="DV42" s="344">
        <v>6</v>
      </c>
      <c r="DW42" s="343" t="s">
        <v>157</v>
      </c>
      <c r="DX42" s="67">
        <v>0</v>
      </c>
      <c r="DY42" s="67">
        <v>0</v>
      </c>
      <c r="DZ42" s="67">
        <v>0</v>
      </c>
      <c r="EA42" s="344">
        <v>1</v>
      </c>
      <c r="EB42" s="343" t="s">
        <v>157</v>
      </c>
      <c r="EC42" s="67">
        <v>0</v>
      </c>
      <c r="ED42" s="67">
        <v>0</v>
      </c>
      <c r="EE42" s="67">
        <v>0</v>
      </c>
      <c r="EF42" s="344">
        <v>1</v>
      </c>
      <c r="EG42" s="343">
        <v>126</v>
      </c>
      <c r="EH42" s="67">
        <v>117</v>
      </c>
      <c r="EI42" s="67">
        <v>119</v>
      </c>
      <c r="EJ42" s="67">
        <v>127</v>
      </c>
      <c r="EK42" s="344">
        <v>145</v>
      </c>
      <c r="EL42" s="343">
        <v>29</v>
      </c>
      <c r="EM42" s="67">
        <v>66</v>
      </c>
      <c r="EN42" s="67">
        <v>36</v>
      </c>
      <c r="EO42" s="67">
        <v>70</v>
      </c>
      <c r="EP42" s="344">
        <v>0</v>
      </c>
      <c r="EQ42" s="343" t="s">
        <v>157</v>
      </c>
      <c r="ER42" s="67">
        <v>0</v>
      </c>
      <c r="ES42" s="67">
        <v>0</v>
      </c>
      <c r="ET42" s="67">
        <v>0</v>
      </c>
      <c r="EU42" s="344">
        <v>0</v>
      </c>
      <c r="EV42" s="343">
        <v>263</v>
      </c>
      <c r="EW42" s="67">
        <f t="shared" si="2"/>
        <v>356</v>
      </c>
      <c r="EX42" s="67">
        <f t="shared" si="1"/>
        <v>264</v>
      </c>
      <c r="EY42" s="67">
        <f t="shared" si="1"/>
        <v>357</v>
      </c>
      <c r="EZ42" s="344">
        <f t="shared" si="1"/>
        <v>350</v>
      </c>
    </row>
    <row r="43" spans="1:156" ht="12.75">
      <c r="A43" s="75" t="s">
        <v>171</v>
      </c>
      <c r="B43" s="368"/>
      <c r="C43" s="61"/>
      <c r="D43" s="61">
        <v>0</v>
      </c>
      <c r="E43" s="61">
        <v>0</v>
      </c>
      <c r="F43" s="345">
        <v>0</v>
      </c>
      <c r="G43" s="105"/>
      <c r="H43" s="61"/>
      <c r="I43" s="61">
        <v>0</v>
      </c>
      <c r="J43" s="61">
        <v>3</v>
      </c>
      <c r="K43" s="345">
        <v>0</v>
      </c>
      <c r="L43" s="105"/>
      <c r="M43" s="61"/>
      <c r="N43" s="61">
        <v>0</v>
      </c>
      <c r="O43" s="61">
        <v>0</v>
      </c>
      <c r="P43" s="345">
        <v>0</v>
      </c>
      <c r="Q43" s="105"/>
      <c r="R43" s="61"/>
      <c r="S43" s="61">
        <v>0</v>
      </c>
      <c r="T43" s="61">
        <v>0</v>
      </c>
      <c r="U43" s="345">
        <v>0</v>
      </c>
      <c r="V43" s="105"/>
      <c r="W43" s="61"/>
      <c r="X43" s="61">
        <v>0</v>
      </c>
      <c r="Y43" s="61">
        <v>0</v>
      </c>
      <c r="Z43" s="345">
        <v>0</v>
      </c>
      <c r="AA43" s="105"/>
      <c r="AB43" s="61"/>
      <c r="AC43" s="61">
        <v>0</v>
      </c>
      <c r="AD43" s="61">
        <v>0</v>
      </c>
      <c r="AE43" s="345">
        <v>0</v>
      </c>
      <c r="AF43" s="105"/>
      <c r="AG43" s="61"/>
      <c r="AH43" s="61">
        <v>0</v>
      </c>
      <c r="AI43" s="61">
        <v>0</v>
      </c>
      <c r="AJ43" s="345">
        <v>0</v>
      </c>
      <c r="AK43" s="105"/>
      <c r="AL43" s="61"/>
      <c r="AM43" s="61">
        <v>0</v>
      </c>
      <c r="AN43" s="61">
        <v>0</v>
      </c>
      <c r="AO43" s="345">
        <v>0</v>
      </c>
      <c r="AP43" s="105"/>
      <c r="AQ43" s="61"/>
      <c r="AR43" s="61">
        <v>0</v>
      </c>
      <c r="AS43" s="61">
        <v>0</v>
      </c>
      <c r="AT43" s="345">
        <v>0</v>
      </c>
      <c r="AU43" s="105"/>
      <c r="AV43" s="61"/>
      <c r="AW43" s="61">
        <v>0</v>
      </c>
      <c r="AX43" s="61">
        <v>0</v>
      </c>
      <c r="AY43" s="345">
        <v>0</v>
      </c>
      <c r="AZ43" s="105"/>
      <c r="BA43" s="61"/>
      <c r="BB43" s="61">
        <v>0</v>
      </c>
      <c r="BC43" s="61">
        <v>0</v>
      </c>
      <c r="BD43" s="345">
        <v>0</v>
      </c>
      <c r="BE43" s="105"/>
      <c r="BF43" s="61">
        <f t="shared" si="3"/>
        <v>0</v>
      </c>
      <c r="BG43" s="61">
        <f t="shared" si="3"/>
        <v>0</v>
      </c>
      <c r="BH43" s="61">
        <f t="shared" si="3"/>
        <v>3</v>
      </c>
      <c r="BI43" s="345">
        <f t="shared" si="3"/>
        <v>0</v>
      </c>
      <c r="BJ43" s="61"/>
      <c r="BK43" s="61"/>
      <c r="BL43" s="61">
        <v>0</v>
      </c>
      <c r="BM43" s="61">
        <v>0</v>
      </c>
      <c r="BN43" s="345">
        <v>0</v>
      </c>
      <c r="BO43" s="105"/>
      <c r="BP43" s="61"/>
      <c r="BQ43" s="61">
        <v>2</v>
      </c>
      <c r="BR43" s="61">
        <v>1</v>
      </c>
      <c r="BS43" s="345">
        <v>0</v>
      </c>
      <c r="BT43" s="105"/>
      <c r="BU43" s="61"/>
      <c r="BV43" s="61">
        <v>13</v>
      </c>
      <c r="BW43" s="61">
        <v>38</v>
      </c>
      <c r="BX43" s="345">
        <v>13</v>
      </c>
      <c r="BY43" s="105"/>
      <c r="BZ43" s="61"/>
      <c r="CA43" s="61">
        <v>4</v>
      </c>
      <c r="CB43" s="61">
        <v>0</v>
      </c>
      <c r="CC43" s="345">
        <v>3</v>
      </c>
      <c r="CD43" s="105"/>
      <c r="CE43" s="61"/>
      <c r="CF43" s="61">
        <v>0</v>
      </c>
      <c r="CG43" s="61">
        <v>0</v>
      </c>
      <c r="CH43" s="345">
        <v>0</v>
      </c>
      <c r="CI43" s="105"/>
      <c r="CJ43" s="61"/>
      <c r="CK43" s="61">
        <v>4</v>
      </c>
      <c r="CL43" s="61">
        <v>11</v>
      </c>
      <c r="CM43" s="345">
        <v>6</v>
      </c>
      <c r="CN43" s="105"/>
      <c r="CO43" s="61"/>
      <c r="CP43" s="61">
        <v>0</v>
      </c>
      <c r="CQ43" s="61">
        <v>0</v>
      </c>
      <c r="CR43" s="345">
        <v>0</v>
      </c>
      <c r="CS43" s="105"/>
      <c r="CT43" s="61"/>
      <c r="CU43" s="61">
        <v>4</v>
      </c>
      <c r="CV43" s="61">
        <v>2</v>
      </c>
      <c r="CW43" s="345">
        <v>3</v>
      </c>
      <c r="CX43" s="105"/>
      <c r="CY43" s="61"/>
      <c r="CZ43" s="61">
        <v>0</v>
      </c>
      <c r="DA43" s="61">
        <v>0</v>
      </c>
      <c r="DB43" s="345">
        <v>1</v>
      </c>
      <c r="DC43" s="105"/>
      <c r="DD43" s="61"/>
      <c r="DE43" s="61">
        <v>25</v>
      </c>
      <c r="DF43" s="61">
        <v>20</v>
      </c>
      <c r="DG43" s="345">
        <v>18</v>
      </c>
      <c r="DH43" s="105"/>
      <c r="DI43" s="61"/>
      <c r="DJ43" s="61">
        <v>3</v>
      </c>
      <c r="DK43" s="61">
        <v>0</v>
      </c>
      <c r="DL43" s="345">
        <v>0</v>
      </c>
      <c r="DM43" s="105"/>
      <c r="DN43" s="61"/>
      <c r="DO43" s="61">
        <v>0</v>
      </c>
      <c r="DP43" s="61">
        <v>0</v>
      </c>
      <c r="DQ43" s="345">
        <v>0</v>
      </c>
      <c r="DR43" s="105"/>
      <c r="DS43" s="61"/>
      <c r="DT43" s="61">
        <v>6</v>
      </c>
      <c r="DU43" s="61">
        <v>1</v>
      </c>
      <c r="DV43" s="345">
        <v>2</v>
      </c>
      <c r="DW43" s="105"/>
      <c r="DX43" s="61"/>
      <c r="DY43" s="61">
        <v>0</v>
      </c>
      <c r="DZ43" s="61">
        <v>0</v>
      </c>
      <c r="EA43" s="345">
        <v>0</v>
      </c>
      <c r="EB43" s="105"/>
      <c r="EC43" s="61"/>
      <c r="ED43" s="61">
        <v>1</v>
      </c>
      <c r="EE43" s="61">
        <v>0</v>
      </c>
      <c r="EF43" s="345">
        <v>0</v>
      </c>
      <c r="EG43" s="105"/>
      <c r="EH43" s="61"/>
      <c r="EI43" s="61">
        <v>51</v>
      </c>
      <c r="EJ43" s="61">
        <v>65</v>
      </c>
      <c r="EK43" s="345">
        <v>62</v>
      </c>
      <c r="EL43" s="105"/>
      <c r="EM43" s="61"/>
      <c r="EN43" s="61">
        <v>0</v>
      </c>
      <c r="EO43" s="61">
        <v>0</v>
      </c>
      <c r="EP43" s="345">
        <v>0</v>
      </c>
      <c r="EQ43" s="105"/>
      <c r="ER43" s="61"/>
      <c r="ES43" s="61">
        <v>13</v>
      </c>
      <c r="ET43" s="61">
        <v>0</v>
      </c>
      <c r="EU43" s="345">
        <v>0</v>
      </c>
      <c r="EV43" s="105"/>
      <c r="EW43" s="61">
        <f t="shared" si="2"/>
        <v>0</v>
      </c>
      <c r="EX43" s="61">
        <f t="shared" si="1"/>
        <v>126</v>
      </c>
      <c r="EY43" s="61">
        <f t="shared" si="1"/>
        <v>138</v>
      </c>
      <c r="EZ43" s="345">
        <f t="shared" si="1"/>
        <v>108</v>
      </c>
    </row>
    <row r="44" spans="1:156" ht="12.75">
      <c r="A44" s="75" t="s">
        <v>130</v>
      </c>
      <c r="B44" s="370" t="s">
        <v>157</v>
      </c>
      <c r="C44" s="67">
        <v>0</v>
      </c>
      <c r="D44" s="67">
        <v>0</v>
      </c>
      <c r="E44" s="67">
        <v>0</v>
      </c>
      <c r="F44" s="344">
        <v>0</v>
      </c>
      <c r="G44" s="343" t="s">
        <v>157</v>
      </c>
      <c r="H44" s="67">
        <v>0</v>
      </c>
      <c r="I44" s="67">
        <v>0</v>
      </c>
      <c r="J44" s="67">
        <v>0</v>
      </c>
      <c r="K44" s="344">
        <v>0</v>
      </c>
      <c r="L44" s="343" t="s">
        <v>157</v>
      </c>
      <c r="M44" s="67">
        <v>0</v>
      </c>
      <c r="N44" s="67">
        <v>0</v>
      </c>
      <c r="O44" s="67">
        <v>0</v>
      </c>
      <c r="P44" s="344">
        <v>0</v>
      </c>
      <c r="Q44" s="343" t="s">
        <v>157</v>
      </c>
      <c r="R44" s="67">
        <v>0</v>
      </c>
      <c r="S44" s="67">
        <v>0</v>
      </c>
      <c r="T44" s="67">
        <v>0</v>
      </c>
      <c r="U44" s="344">
        <v>0</v>
      </c>
      <c r="V44" s="343" t="s">
        <v>157</v>
      </c>
      <c r="W44" s="67">
        <v>0</v>
      </c>
      <c r="X44" s="67">
        <v>0</v>
      </c>
      <c r="Y44" s="67">
        <v>0</v>
      </c>
      <c r="Z44" s="344">
        <v>0</v>
      </c>
      <c r="AA44" s="343" t="s">
        <v>157</v>
      </c>
      <c r="AB44" s="67">
        <v>0</v>
      </c>
      <c r="AC44" s="67">
        <v>0</v>
      </c>
      <c r="AD44" s="67">
        <v>0</v>
      </c>
      <c r="AE44" s="344">
        <v>0</v>
      </c>
      <c r="AF44" s="343" t="s">
        <v>157</v>
      </c>
      <c r="AG44" s="67">
        <v>0</v>
      </c>
      <c r="AH44" s="67">
        <v>0</v>
      </c>
      <c r="AI44" s="67">
        <v>0</v>
      </c>
      <c r="AJ44" s="344">
        <v>0</v>
      </c>
      <c r="AK44" s="343" t="s">
        <v>157</v>
      </c>
      <c r="AL44" s="67">
        <v>0</v>
      </c>
      <c r="AM44" s="67">
        <v>0</v>
      </c>
      <c r="AN44" s="67">
        <v>0</v>
      </c>
      <c r="AO44" s="344">
        <v>0</v>
      </c>
      <c r="AP44" s="343" t="s">
        <v>157</v>
      </c>
      <c r="AQ44" s="67">
        <v>0</v>
      </c>
      <c r="AR44" s="67">
        <v>0</v>
      </c>
      <c r="AS44" s="67">
        <v>0</v>
      </c>
      <c r="AT44" s="344">
        <v>0</v>
      </c>
      <c r="AU44" s="343" t="s">
        <v>157</v>
      </c>
      <c r="AV44" s="67">
        <v>0</v>
      </c>
      <c r="AW44" s="67">
        <v>0</v>
      </c>
      <c r="AX44" s="67">
        <v>0</v>
      </c>
      <c r="AY44" s="344">
        <v>0</v>
      </c>
      <c r="AZ44" s="343" t="s">
        <v>157</v>
      </c>
      <c r="BA44" s="67">
        <v>0</v>
      </c>
      <c r="BB44" s="67">
        <v>0</v>
      </c>
      <c r="BC44" s="67">
        <v>0</v>
      </c>
      <c r="BD44" s="344">
        <v>0</v>
      </c>
      <c r="BE44" s="343" t="s">
        <v>157</v>
      </c>
      <c r="BF44" s="67">
        <f t="shared" si="3"/>
        <v>0</v>
      </c>
      <c r="BG44" s="67">
        <f t="shared" si="3"/>
        <v>0</v>
      </c>
      <c r="BH44" s="67">
        <f t="shared" si="3"/>
        <v>0</v>
      </c>
      <c r="BI44" s="344">
        <f t="shared" si="3"/>
        <v>0</v>
      </c>
      <c r="BJ44" s="67" t="s">
        <v>157</v>
      </c>
      <c r="BK44" s="67">
        <v>0</v>
      </c>
      <c r="BL44" s="67">
        <v>0</v>
      </c>
      <c r="BM44" s="67">
        <v>0</v>
      </c>
      <c r="BN44" s="344">
        <v>0</v>
      </c>
      <c r="BO44" s="343">
        <v>39</v>
      </c>
      <c r="BP44" s="67">
        <v>44</v>
      </c>
      <c r="BQ44" s="67">
        <v>39</v>
      </c>
      <c r="BR44" s="67">
        <v>31</v>
      </c>
      <c r="BS44" s="344">
        <v>9</v>
      </c>
      <c r="BT44" s="343">
        <v>19</v>
      </c>
      <c r="BU44" s="67">
        <v>24</v>
      </c>
      <c r="BV44" s="67">
        <v>17</v>
      </c>
      <c r="BW44" s="67">
        <v>18</v>
      </c>
      <c r="BX44" s="344">
        <v>9</v>
      </c>
      <c r="BY44" s="343">
        <v>13</v>
      </c>
      <c r="BZ44" s="67">
        <v>12</v>
      </c>
      <c r="CA44" s="67">
        <v>15</v>
      </c>
      <c r="CB44" s="67">
        <v>12</v>
      </c>
      <c r="CC44" s="344">
        <v>14</v>
      </c>
      <c r="CD44" s="343" t="s">
        <v>157</v>
      </c>
      <c r="CE44" s="67">
        <v>0</v>
      </c>
      <c r="CF44" s="67">
        <v>0</v>
      </c>
      <c r="CG44" s="67">
        <v>0</v>
      </c>
      <c r="CH44" s="344">
        <v>0</v>
      </c>
      <c r="CI44" s="343">
        <v>35</v>
      </c>
      <c r="CJ44" s="67">
        <v>35</v>
      </c>
      <c r="CK44" s="67">
        <v>24</v>
      </c>
      <c r="CL44" s="67">
        <v>35</v>
      </c>
      <c r="CM44" s="344">
        <v>11</v>
      </c>
      <c r="CN44" s="343">
        <v>24</v>
      </c>
      <c r="CO44" s="67">
        <v>25</v>
      </c>
      <c r="CP44" s="67">
        <v>23</v>
      </c>
      <c r="CQ44" s="67">
        <v>24</v>
      </c>
      <c r="CR44" s="344">
        <v>2</v>
      </c>
      <c r="CS44" s="343">
        <v>42</v>
      </c>
      <c r="CT44" s="67">
        <v>26</v>
      </c>
      <c r="CU44" s="67">
        <v>31</v>
      </c>
      <c r="CV44" s="67">
        <v>42</v>
      </c>
      <c r="CW44" s="344">
        <v>34</v>
      </c>
      <c r="CX44" s="343">
        <v>258</v>
      </c>
      <c r="CY44" s="67">
        <v>279</v>
      </c>
      <c r="CZ44" s="67">
        <v>269</v>
      </c>
      <c r="DA44" s="67">
        <v>258</v>
      </c>
      <c r="DB44" s="344">
        <v>143</v>
      </c>
      <c r="DC44" s="343">
        <v>62</v>
      </c>
      <c r="DD44" s="67">
        <v>60</v>
      </c>
      <c r="DE44" s="67">
        <v>67</v>
      </c>
      <c r="DF44" s="67">
        <v>62</v>
      </c>
      <c r="DG44" s="344">
        <v>57</v>
      </c>
      <c r="DH44" s="343">
        <v>2</v>
      </c>
      <c r="DI44" s="67">
        <v>0</v>
      </c>
      <c r="DJ44" s="67">
        <v>0</v>
      </c>
      <c r="DK44" s="67">
        <v>4</v>
      </c>
      <c r="DL44" s="344">
        <v>7</v>
      </c>
      <c r="DM44" s="343" t="s">
        <v>157</v>
      </c>
      <c r="DN44" s="67">
        <v>0</v>
      </c>
      <c r="DO44" s="67">
        <v>0</v>
      </c>
      <c r="DP44" s="67">
        <v>0</v>
      </c>
      <c r="DQ44" s="344">
        <v>0</v>
      </c>
      <c r="DR44" s="343">
        <v>119</v>
      </c>
      <c r="DS44" s="67">
        <v>119</v>
      </c>
      <c r="DT44" s="67">
        <v>92</v>
      </c>
      <c r="DU44" s="67">
        <v>105</v>
      </c>
      <c r="DV44" s="344">
        <v>16</v>
      </c>
      <c r="DW44" s="343" t="s">
        <v>157</v>
      </c>
      <c r="DX44" s="67">
        <v>0</v>
      </c>
      <c r="DY44" s="67">
        <v>0</v>
      </c>
      <c r="DZ44" s="67">
        <v>0</v>
      </c>
      <c r="EA44" s="344">
        <v>0</v>
      </c>
      <c r="EB44" s="343" t="s">
        <v>157</v>
      </c>
      <c r="EC44" s="67">
        <v>0</v>
      </c>
      <c r="ED44" s="67">
        <v>1</v>
      </c>
      <c r="EE44" s="67">
        <v>0</v>
      </c>
      <c r="EF44" s="344">
        <v>0</v>
      </c>
      <c r="EG44" s="343">
        <v>379</v>
      </c>
      <c r="EH44" s="67">
        <v>385</v>
      </c>
      <c r="EI44" s="67">
        <v>411</v>
      </c>
      <c r="EJ44" s="67">
        <v>398</v>
      </c>
      <c r="EK44" s="344">
        <v>350</v>
      </c>
      <c r="EL44" s="343" t="s">
        <v>157</v>
      </c>
      <c r="EM44" s="67">
        <v>0</v>
      </c>
      <c r="EN44" s="67">
        <v>0</v>
      </c>
      <c r="EO44" s="67">
        <v>0</v>
      </c>
      <c r="EP44" s="344">
        <v>0</v>
      </c>
      <c r="EQ44" s="343">
        <v>14</v>
      </c>
      <c r="ER44" s="67">
        <v>5</v>
      </c>
      <c r="ES44" s="67">
        <v>8</v>
      </c>
      <c r="ET44" s="67">
        <v>14</v>
      </c>
      <c r="EU44" s="344">
        <v>8</v>
      </c>
      <c r="EV44" s="343">
        <v>1006</v>
      </c>
      <c r="EW44" s="67">
        <f t="shared" si="2"/>
        <v>1014</v>
      </c>
      <c r="EX44" s="67">
        <f t="shared" si="1"/>
        <v>997</v>
      </c>
      <c r="EY44" s="67">
        <f t="shared" si="1"/>
        <v>1003</v>
      </c>
      <c r="EZ44" s="344">
        <f t="shared" si="1"/>
        <v>660</v>
      </c>
    </row>
    <row r="45" spans="1:156" ht="12.75">
      <c r="A45" s="75" t="s">
        <v>97</v>
      </c>
      <c r="B45" s="368" t="s">
        <v>157</v>
      </c>
      <c r="C45" s="61">
        <v>0</v>
      </c>
      <c r="D45" s="61">
        <v>0</v>
      </c>
      <c r="E45" s="61">
        <v>0</v>
      </c>
      <c r="F45" s="345">
        <v>0</v>
      </c>
      <c r="G45" s="105" t="s">
        <v>157</v>
      </c>
      <c r="H45" s="61">
        <v>0</v>
      </c>
      <c r="I45" s="61">
        <v>2</v>
      </c>
      <c r="J45" s="61">
        <v>0</v>
      </c>
      <c r="K45" s="345">
        <v>0</v>
      </c>
      <c r="L45" s="105" t="s">
        <v>157</v>
      </c>
      <c r="M45" s="61">
        <v>0</v>
      </c>
      <c r="N45" s="61">
        <v>0</v>
      </c>
      <c r="O45" s="61">
        <v>0</v>
      </c>
      <c r="P45" s="345">
        <v>0</v>
      </c>
      <c r="Q45" s="105" t="s">
        <v>157</v>
      </c>
      <c r="R45" s="61">
        <v>0</v>
      </c>
      <c r="S45" s="61">
        <v>0</v>
      </c>
      <c r="T45" s="61">
        <v>0</v>
      </c>
      <c r="U45" s="345">
        <v>0</v>
      </c>
      <c r="V45" s="105" t="s">
        <v>157</v>
      </c>
      <c r="W45" s="61">
        <v>0</v>
      </c>
      <c r="X45" s="61">
        <v>0</v>
      </c>
      <c r="Y45" s="61">
        <v>0</v>
      </c>
      <c r="Z45" s="345">
        <v>0</v>
      </c>
      <c r="AA45" s="105" t="s">
        <v>157</v>
      </c>
      <c r="AB45" s="61">
        <v>0</v>
      </c>
      <c r="AC45" s="61">
        <v>0</v>
      </c>
      <c r="AD45" s="61">
        <v>0</v>
      </c>
      <c r="AE45" s="345">
        <v>0</v>
      </c>
      <c r="AF45" s="105" t="s">
        <v>157</v>
      </c>
      <c r="AG45" s="61">
        <v>0</v>
      </c>
      <c r="AH45" s="61">
        <v>0</v>
      </c>
      <c r="AI45" s="61">
        <v>0</v>
      </c>
      <c r="AJ45" s="345">
        <v>0</v>
      </c>
      <c r="AK45" s="105">
        <v>11</v>
      </c>
      <c r="AL45" s="61">
        <v>0</v>
      </c>
      <c r="AM45" s="61">
        <v>0</v>
      </c>
      <c r="AN45" s="61">
        <v>0</v>
      </c>
      <c r="AO45" s="345">
        <v>0</v>
      </c>
      <c r="AP45" s="105" t="s">
        <v>157</v>
      </c>
      <c r="AQ45" s="61">
        <v>0</v>
      </c>
      <c r="AR45" s="61">
        <v>0</v>
      </c>
      <c r="AS45" s="61">
        <v>0</v>
      </c>
      <c r="AT45" s="345">
        <v>0</v>
      </c>
      <c r="AU45" s="105" t="s">
        <v>157</v>
      </c>
      <c r="AV45" s="61">
        <v>0</v>
      </c>
      <c r="AW45" s="61">
        <v>0</v>
      </c>
      <c r="AX45" s="61">
        <v>0</v>
      </c>
      <c r="AY45" s="345">
        <v>0</v>
      </c>
      <c r="AZ45" s="105" t="s">
        <v>157</v>
      </c>
      <c r="BA45" s="61">
        <v>0</v>
      </c>
      <c r="BB45" s="61">
        <v>0</v>
      </c>
      <c r="BC45" s="61">
        <v>0</v>
      </c>
      <c r="BD45" s="345">
        <v>0</v>
      </c>
      <c r="BE45" s="105">
        <v>11</v>
      </c>
      <c r="BF45" s="61">
        <f t="shared" si="3"/>
        <v>0</v>
      </c>
      <c r="BG45" s="61">
        <f t="shared" si="3"/>
        <v>2</v>
      </c>
      <c r="BH45" s="61">
        <f t="shared" si="3"/>
        <v>0</v>
      </c>
      <c r="BI45" s="345">
        <f t="shared" si="3"/>
        <v>0</v>
      </c>
      <c r="BJ45" s="61" t="s">
        <v>157</v>
      </c>
      <c r="BK45" s="61">
        <v>0</v>
      </c>
      <c r="BL45" s="61">
        <v>0</v>
      </c>
      <c r="BM45" s="61">
        <v>0</v>
      </c>
      <c r="BN45" s="345">
        <v>0</v>
      </c>
      <c r="BO45" s="105">
        <v>25</v>
      </c>
      <c r="BP45" s="61">
        <v>33</v>
      </c>
      <c r="BQ45" s="61">
        <v>27</v>
      </c>
      <c r="BR45" s="61">
        <v>22</v>
      </c>
      <c r="BS45" s="345">
        <v>107</v>
      </c>
      <c r="BT45" s="105">
        <v>233</v>
      </c>
      <c r="BU45" s="61">
        <v>277</v>
      </c>
      <c r="BV45" s="61">
        <v>228</v>
      </c>
      <c r="BW45" s="61">
        <v>190</v>
      </c>
      <c r="BX45" s="345">
        <v>185</v>
      </c>
      <c r="BY45" s="105">
        <v>135</v>
      </c>
      <c r="BZ45" s="61">
        <v>134</v>
      </c>
      <c r="CA45" s="61">
        <v>100</v>
      </c>
      <c r="CB45" s="61">
        <v>83</v>
      </c>
      <c r="CC45" s="345">
        <v>82</v>
      </c>
      <c r="CD45" s="105">
        <v>2</v>
      </c>
      <c r="CE45" s="61">
        <v>2</v>
      </c>
      <c r="CF45" s="61">
        <v>27</v>
      </c>
      <c r="CG45" s="61">
        <v>17</v>
      </c>
      <c r="CH45" s="345">
        <v>28</v>
      </c>
      <c r="CI45" s="105">
        <v>481</v>
      </c>
      <c r="CJ45" s="61">
        <v>452</v>
      </c>
      <c r="CK45" s="61">
        <v>388</v>
      </c>
      <c r="CL45" s="61">
        <v>364</v>
      </c>
      <c r="CM45" s="345">
        <v>296</v>
      </c>
      <c r="CN45" s="105">
        <v>3</v>
      </c>
      <c r="CO45" s="61">
        <v>9</v>
      </c>
      <c r="CP45" s="61">
        <v>3</v>
      </c>
      <c r="CQ45" s="61">
        <v>7</v>
      </c>
      <c r="CR45" s="345">
        <v>4</v>
      </c>
      <c r="CS45" s="105">
        <v>426</v>
      </c>
      <c r="CT45" s="61">
        <v>423</v>
      </c>
      <c r="CU45" s="61">
        <v>418</v>
      </c>
      <c r="CV45" s="61">
        <v>343</v>
      </c>
      <c r="CW45" s="345">
        <v>304</v>
      </c>
      <c r="CX45" s="105">
        <v>8</v>
      </c>
      <c r="CY45" s="61">
        <v>9</v>
      </c>
      <c r="CZ45" s="61">
        <v>0</v>
      </c>
      <c r="DA45" s="61">
        <v>3</v>
      </c>
      <c r="DB45" s="345">
        <v>4</v>
      </c>
      <c r="DC45" s="105">
        <v>1282</v>
      </c>
      <c r="DD45" s="61">
        <v>1428</v>
      </c>
      <c r="DE45" s="61">
        <v>1422</v>
      </c>
      <c r="DF45" s="61">
        <v>1442</v>
      </c>
      <c r="DG45" s="345">
        <v>1438</v>
      </c>
      <c r="DH45" s="105">
        <v>1</v>
      </c>
      <c r="DI45" s="61">
        <v>2</v>
      </c>
      <c r="DJ45" s="61">
        <v>2</v>
      </c>
      <c r="DK45" s="61">
        <v>6</v>
      </c>
      <c r="DL45" s="345">
        <v>5</v>
      </c>
      <c r="DM45" s="105" t="s">
        <v>157</v>
      </c>
      <c r="DN45" s="61">
        <v>0</v>
      </c>
      <c r="DO45" s="61">
        <v>0</v>
      </c>
      <c r="DP45" s="61">
        <v>0</v>
      </c>
      <c r="DQ45" s="345">
        <v>0</v>
      </c>
      <c r="DR45" s="105">
        <v>92</v>
      </c>
      <c r="DS45" s="61">
        <v>129</v>
      </c>
      <c r="DT45" s="61">
        <v>85</v>
      </c>
      <c r="DU45" s="61">
        <v>99</v>
      </c>
      <c r="DV45" s="345">
        <v>116</v>
      </c>
      <c r="DW45" s="105" t="s">
        <v>157</v>
      </c>
      <c r="DX45" s="61">
        <v>1</v>
      </c>
      <c r="DY45" s="61">
        <v>0</v>
      </c>
      <c r="DZ45" s="61">
        <v>0</v>
      </c>
      <c r="EA45" s="345">
        <v>0</v>
      </c>
      <c r="EB45" s="105">
        <v>7</v>
      </c>
      <c r="EC45" s="61">
        <v>9</v>
      </c>
      <c r="ED45" s="61">
        <v>15</v>
      </c>
      <c r="EE45" s="61">
        <v>11</v>
      </c>
      <c r="EF45" s="345">
        <v>35</v>
      </c>
      <c r="EG45" s="105">
        <v>775</v>
      </c>
      <c r="EH45" s="61">
        <v>785</v>
      </c>
      <c r="EI45" s="61">
        <v>744</v>
      </c>
      <c r="EJ45" s="61">
        <v>698</v>
      </c>
      <c r="EK45" s="345">
        <v>670</v>
      </c>
      <c r="EL45" s="105">
        <v>5079</v>
      </c>
      <c r="EM45" s="61">
        <v>5400</v>
      </c>
      <c r="EN45" s="61">
        <v>4347</v>
      </c>
      <c r="EO45" s="61">
        <v>4375</v>
      </c>
      <c r="EP45" s="345">
        <v>4960</v>
      </c>
      <c r="EQ45" s="105">
        <v>3</v>
      </c>
      <c r="ER45" s="61">
        <v>0</v>
      </c>
      <c r="ES45" s="61">
        <v>6</v>
      </c>
      <c r="ET45" s="61">
        <v>3</v>
      </c>
      <c r="EU45" s="345">
        <v>4</v>
      </c>
      <c r="EV45" s="105">
        <v>8552</v>
      </c>
      <c r="EW45" s="61">
        <f t="shared" si="2"/>
        <v>9093</v>
      </c>
      <c r="EX45" s="61">
        <f t="shared" si="1"/>
        <v>7812</v>
      </c>
      <c r="EY45" s="61">
        <f t="shared" si="1"/>
        <v>7663</v>
      </c>
      <c r="EZ45" s="345">
        <f t="shared" si="1"/>
        <v>8238</v>
      </c>
    </row>
    <row r="46" spans="1:156" ht="12.75">
      <c r="A46" s="75" t="s">
        <v>108</v>
      </c>
      <c r="B46" s="370" t="s">
        <v>157</v>
      </c>
      <c r="C46" s="67">
        <v>0</v>
      </c>
      <c r="D46" s="67">
        <v>0</v>
      </c>
      <c r="E46" s="67">
        <v>0</v>
      </c>
      <c r="F46" s="344">
        <v>0</v>
      </c>
      <c r="G46" s="343">
        <v>1</v>
      </c>
      <c r="H46" s="67">
        <v>0</v>
      </c>
      <c r="I46" s="67">
        <v>0</v>
      </c>
      <c r="J46" s="67">
        <v>0</v>
      </c>
      <c r="K46" s="344">
        <v>1</v>
      </c>
      <c r="L46" s="343" t="s">
        <v>157</v>
      </c>
      <c r="M46" s="67">
        <v>0</v>
      </c>
      <c r="N46" s="67">
        <v>0</v>
      </c>
      <c r="O46" s="67">
        <v>0</v>
      </c>
      <c r="P46" s="344">
        <v>0</v>
      </c>
      <c r="Q46" s="343" t="s">
        <v>157</v>
      </c>
      <c r="R46" s="67">
        <v>0</v>
      </c>
      <c r="S46" s="67">
        <v>0</v>
      </c>
      <c r="T46" s="67">
        <v>0</v>
      </c>
      <c r="U46" s="344">
        <v>2</v>
      </c>
      <c r="V46" s="343" t="s">
        <v>157</v>
      </c>
      <c r="W46" s="67">
        <v>0</v>
      </c>
      <c r="X46" s="67">
        <v>0</v>
      </c>
      <c r="Y46" s="67">
        <v>0</v>
      </c>
      <c r="Z46" s="344">
        <v>0</v>
      </c>
      <c r="AA46" s="343" t="s">
        <v>157</v>
      </c>
      <c r="AB46" s="67">
        <v>0</v>
      </c>
      <c r="AC46" s="67">
        <v>0</v>
      </c>
      <c r="AD46" s="67">
        <v>0</v>
      </c>
      <c r="AE46" s="344">
        <v>0</v>
      </c>
      <c r="AF46" s="343" t="s">
        <v>157</v>
      </c>
      <c r="AG46" s="67">
        <v>0</v>
      </c>
      <c r="AH46" s="67">
        <v>0</v>
      </c>
      <c r="AI46" s="67">
        <v>0</v>
      </c>
      <c r="AJ46" s="344">
        <v>0</v>
      </c>
      <c r="AK46" s="343" t="s">
        <v>157</v>
      </c>
      <c r="AL46" s="67">
        <v>0</v>
      </c>
      <c r="AM46" s="67">
        <v>0</v>
      </c>
      <c r="AN46" s="67">
        <v>0</v>
      </c>
      <c r="AO46" s="344">
        <v>0</v>
      </c>
      <c r="AP46" s="343" t="s">
        <v>157</v>
      </c>
      <c r="AQ46" s="67">
        <v>0</v>
      </c>
      <c r="AR46" s="67">
        <v>0</v>
      </c>
      <c r="AS46" s="67">
        <v>0</v>
      </c>
      <c r="AT46" s="344">
        <v>0</v>
      </c>
      <c r="AU46" s="343" t="s">
        <v>157</v>
      </c>
      <c r="AV46" s="67">
        <v>0</v>
      </c>
      <c r="AW46" s="67">
        <v>0</v>
      </c>
      <c r="AX46" s="67">
        <v>0</v>
      </c>
      <c r="AY46" s="344">
        <v>0</v>
      </c>
      <c r="AZ46" s="343" t="s">
        <v>157</v>
      </c>
      <c r="BA46" s="67">
        <v>0</v>
      </c>
      <c r="BB46" s="67">
        <v>0</v>
      </c>
      <c r="BC46" s="67">
        <v>0</v>
      </c>
      <c r="BD46" s="344">
        <v>0</v>
      </c>
      <c r="BE46" s="343">
        <v>1</v>
      </c>
      <c r="BF46" s="67">
        <f t="shared" si="3"/>
        <v>0</v>
      </c>
      <c r="BG46" s="67">
        <f t="shared" si="3"/>
        <v>0</v>
      </c>
      <c r="BH46" s="67">
        <f t="shared" si="3"/>
        <v>0</v>
      </c>
      <c r="BI46" s="344">
        <f t="shared" si="3"/>
        <v>3</v>
      </c>
      <c r="BJ46" s="67" t="s">
        <v>157</v>
      </c>
      <c r="BK46" s="67">
        <v>0</v>
      </c>
      <c r="BL46" s="67">
        <v>0</v>
      </c>
      <c r="BM46" s="67">
        <v>0</v>
      </c>
      <c r="BN46" s="344">
        <v>0</v>
      </c>
      <c r="BO46" s="343">
        <v>4</v>
      </c>
      <c r="BP46" s="67">
        <v>3</v>
      </c>
      <c r="BQ46" s="67">
        <v>1</v>
      </c>
      <c r="BR46" s="67">
        <v>2</v>
      </c>
      <c r="BS46" s="344">
        <v>0</v>
      </c>
      <c r="BT46" s="343">
        <v>77</v>
      </c>
      <c r="BU46" s="67">
        <v>79</v>
      </c>
      <c r="BV46" s="67">
        <v>72</v>
      </c>
      <c r="BW46" s="67">
        <v>74</v>
      </c>
      <c r="BX46" s="344">
        <v>83</v>
      </c>
      <c r="BY46" s="343">
        <v>25</v>
      </c>
      <c r="BZ46" s="67">
        <v>26</v>
      </c>
      <c r="CA46" s="67">
        <v>19</v>
      </c>
      <c r="CB46" s="67">
        <v>27</v>
      </c>
      <c r="CC46" s="344">
        <v>52</v>
      </c>
      <c r="CD46" s="343" t="s">
        <v>157</v>
      </c>
      <c r="CE46" s="67">
        <v>0</v>
      </c>
      <c r="CF46" s="67">
        <v>0</v>
      </c>
      <c r="CG46" s="67">
        <v>0</v>
      </c>
      <c r="CH46" s="344">
        <v>0</v>
      </c>
      <c r="CI46" s="343">
        <v>68</v>
      </c>
      <c r="CJ46" s="67">
        <v>87</v>
      </c>
      <c r="CK46" s="67">
        <v>68</v>
      </c>
      <c r="CL46" s="67">
        <v>108</v>
      </c>
      <c r="CM46" s="344">
        <v>89</v>
      </c>
      <c r="CN46" s="343">
        <v>2</v>
      </c>
      <c r="CO46" s="67">
        <v>6</v>
      </c>
      <c r="CP46" s="67">
        <v>5</v>
      </c>
      <c r="CQ46" s="67">
        <v>7</v>
      </c>
      <c r="CR46" s="344">
        <v>3</v>
      </c>
      <c r="CS46" s="343">
        <v>181</v>
      </c>
      <c r="CT46" s="67">
        <v>181</v>
      </c>
      <c r="CU46" s="67">
        <v>167</v>
      </c>
      <c r="CV46" s="67">
        <v>133</v>
      </c>
      <c r="CW46" s="344">
        <v>117</v>
      </c>
      <c r="CX46" s="343" t="s">
        <v>157</v>
      </c>
      <c r="CY46" s="67">
        <v>0</v>
      </c>
      <c r="CZ46" s="67">
        <v>0</v>
      </c>
      <c r="DA46" s="67">
        <v>0</v>
      </c>
      <c r="DB46" s="344">
        <v>0</v>
      </c>
      <c r="DC46" s="343">
        <v>272</v>
      </c>
      <c r="DD46" s="67">
        <v>326</v>
      </c>
      <c r="DE46" s="67">
        <v>233</v>
      </c>
      <c r="DF46" s="67">
        <v>296</v>
      </c>
      <c r="DG46" s="344">
        <v>299</v>
      </c>
      <c r="DH46" s="343" t="s">
        <v>157</v>
      </c>
      <c r="DI46" s="67">
        <v>0</v>
      </c>
      <c r="DJ46" s="67">
        <v>0</v>
      </c>
      <c r="DK46" s="67">
        <v>2</v>
      </c>
      <c r="DL46" s="344">
        <v>0</v>
      </c>
      <c r="DM46" s="343" t="s">
        <v>157</v>
      </c>
      <c r="DN46" s="67">
        <v>0</v>
      </c>
      <c r="DO46" s="67">
        <v>0</v>
      </c>
      <c r="DP46" s="67">
        <v>0</v>
      </c>
      <c r="DQ46" s="344">
        <v>0</v>
      </c>
      <c r="DR46" s="343">
        <v>15</v>
      </c>
      <c r="DS46" s="67">
        <v>18</v>
      </c>
      <c r="DT46" s="67">
        <v>13</v>
      </c>
      <c r="DU46" s="67">
        <v>18</v>
      </c>
      <c r="DV46" s="344">
        <v>23</v>
      </c>
      <c r="DW46" s="343" t="s">
        <v>157</v>
      </c>
      <c r="DX46" s="67">
        <v>0</v>
      </c>
      <c r="DY46" s="67">
        <v>0</v>
      </c>
      <c r="DZ46" s="67">
        <v>0</v>
      </c>
      <c r="EA46" s="344">
        <v>0</v>
      </c>
      <c r="EB46" s="343">
        <v>1</v>
      </c>
      <c r="EC46" s="67">
        <v>1</v>
      </c>
      <c r="ED46" s="67">
        <v>0</v>
      </c>
      <c r="EE46" s="67">
        <v>0</v>
      </c>
      <c r="EF46" s="344">
        <v>1</v>
      </c>
      <c r="EG46" s="343">
        <v>325</v>
      </c>
      <c r="EH46" s="67">
        <v>404</v>
      </c>
      <c r="EI46" s="67">
        <v>303</v>
      </c>
      <c r="EJ46" s="67">
        <v>370</v>
      </c>
      <c r="EK46" s="344">
        <v>403</v>
      </c>
      <c r="EL46" s="343">
        <v>628</v>
      </c>
      <c r="EM46" s="67">
        <v>703</v>
      </c>
      <c r="EN46" s="67">
        <v>468</v>
      </c>
      <c r="EO46" s="67">
        <v>601</v>
      </c>
      <c r="EP46" s="344">
        <v>638</v>
      </c>
      <c r="EQ46" s="343" t="s">
        <v>157</v>
      </c>
      <c r="ER46" s="67">
        <v>0</v>
      </c>
      <c r="ES46" s="67">
        <v>0</v>
      </c>
      <c r="ET46" s="67">
        <v>0</v>
      </c>
      <c r="EU46" s="344">
        <v>0</v>
      </c>
      <c r="EV46" s="343">
        <v>1598</v>
      </c>
      <c r="EW46" s="67">
        <f t="shared" si="2"/>
        <v>1834</v>
      </c>
      <c r="EX46" s="67">
        <f t="shared" si="1"/>
        <v>1349</v>
      </c>
      <c r="EY46" s="67">
        <f t="shared" si="1"/>
        <v>1638</v>
      </c>
      <c r="EZ46" s="344">
        <f t="shared" si="1"/>
        <v>1708</v>
      </c>
    </row>
    <row r="47" spans="1:156" ht="12.75">
      <c r="A47" s="75" t="s">
        <v>131</v>
      </c>
      <c r="B47" s="368" t="s">
        <v>157</v>
      </c>
      <c r="C47" s="61">
        <v>0</v>
      </c>
      <c r="D47" s="61">
        <v>0</v>
      </c>
      <c r="E47" s="61">
        <v>0</v>
      </c>
      <c r="F47" s="345">
        <v>0</v>
      </c>
      <c r="G47" s="105">
        <v>1</v>
      </c>
      <c r="H47" s="61">
        <v>1</v>
      </c>
      <c r="I47" s="61">
        <v>1</v>
      </c>
      <c r="J47" s="61">
        <v>0</v>
      </c>
      <c r="K47" s="345">
        <v>0</v>
      </c>
      <c r="L47" s="105" t="s">
        <v>157</v>
      </c>
      <c r="M47" s="61">
        <v>0</v>
      </c>
      <c r="N47" s="61">
        <v>0</v>
      </c>
      <c r="O47" s="61">
        <v>0</v>
      </c>
      <c r="P47" s="345">
        <v>0</v>
      </c>
      <c r="Q47" s="105" t="s">
        <v>157</v>
      </c>
      <c r="R47" s="61">
        <v>0</v>
      </c>
      <c r="S47" s="61">
        <v>0</v>
      </c>
      <c r="T47" s="61">
        <v>0</v>
      </c>
      <c r="U47" s="345">
        <v>1</v>
      </c>
      <c r="V47" s="105" t="s">
        <v>157</v>
      </c>
      <c r="W47" s="61">
        <v>0</v>
      </c>
      <c r="X47" s="61">
        <v>0</v>
      </c>
      <c r="Y47" s="61">
        <v>0</v>
      </c>
      <c r="Z47" s="345">
        <v>0</v>
      </c>
      <c r="AA47" s="105" t="s">
        <v>157</v>
      </c>
      <c r="AB47" s="61">
        <v>0</v>
      </c>
      <c r="AC47" s="61">
        <v>0</v>
      </c>
      <c r="AD47" s="61">
        <v>0</v>
      </c>
      <c r="AE47" s="345">
        <v>0</v>
      </c>
      <c r="AF47" s="105" t="s">
        <v>157</v>
      </c>
      <c r="AG47" s="61">
        <v>0</v>
      </c>
      <c r="AH47" s="61">
        <v>0</v>
      </c>
      <c r="AI47" s="61">
        <v>0</v>
      </c>
      <c r="AJ47" s="345">
        <v>0</v>
      </c>
      <c r="AK47" s="105" t="s">
        <v>157</v>
      </c>
      <c r="AL47" s="61">
        <v>0</v>
      </c>
      <c r="AM47" s="61">
        <v>0</v>
      </c>
      <c r="AN47" s="61">
        <v>0</v>
      </c>
      <c r="AO47" s="345">
        <v>0</v>
      </c>
      <c r="AP47" s="105" t="s">
        <v>157</v>
      </c>
      <c r="AQ47" s="61">
        <v>0</v>
      </c>
      <c r="AR47" s="61">
        <v>0</v>
      </c>
      <c r="AS47" s="61">
        <v>0</v>
      </c>
      <c r="AT47" s="345">
        <v>0</v>
      </c>
      <c r="AU47" s="105" t="s">
        <v>157</v>
      </c>
      <c r="AV47" s="61">
        <v>0</v>
      </c>
      <c r="AW47" s="61">
        <v>0</v>
      </c>
      <c r="AX47" s="61">
        <v>0</v>
      </c>
      <c r="AY47" s="345">
        <v>0</v>
      </c>
      <c r="AZ47" s="105" t="s">
        <v>157</v>
      </c>
      <c r="BA47" s="61">
        <v>0</v>
      </c>
      <c r="BB47" s="61">
        <v>0</v>
      </c>
      <c r="BC47" s="61">
        <v>0</v>
      </c>
      <c r="BD47" s="345">
        <v>0</v>
      </c>
      <c r="BE47" s="105">
        <v>1</v>
      </c>
      <c r="BF47" s="61">
        <f t="shared" si="3"/>
        <v>1</v>
      </c>
      <c r="BG47" s="61">
        <f t="shared" si="3"/>
        <v>1</v>
      </c>
      <c r="BH47" s="61">
        <f t="shared" si="3"/>
        <v>0</v>
      </c>
      <c r="BI47" s="345">
        <f t="shared" si="3"/>
        <v>1</v>
      </c>
      <c r="BJ47" s="61" t="s">
        <v>157</v>
      </c>
      <c r="BK47" s="61">
        <v>0</v>
      </c>
      <c r="BL47" s="61">
        <v>2</v>
      </c>
      <c r="BM47" s="61">
        <v>0</v>
      </c>
      <c r="BN47" s="345">
        <v>0</v>
      </c>
      <c r="BO47" s="105">
        <v>6</v>
      </c>
      <c r="BP47" s="61">
        <v>0</v>
      </c>
      <c r="BQ47" s="61">
        <v>2</v>
      </c>
      <c r="BR47" s="61">
        <v>4</v>
      </c>
      <c r="BS47" s="345">
        <v>1</v>
      </c>
      <c r="BT47" s="105">
        <v>52</v>
      </c>
      <c r="BU47" s="61">
        <v>58</v>
      </c>
      <c r="BV47" s="61">
        <v>53</v>
      </c>
      <c r="BW47" s="61">
        <v>49</v>
      </c>
      <c r="BX47" s="345">
        <v>41</v>
      </c>
      <c r="BY47" s="105">
        <v>11</v>
      </c>
      <c r="BZ47" s="61">
        <v>8</v>
      </c>
      <c r="CA47" s="61">
        <v>9</v>
      </c>
      <c r="CB47" s="61">
        <v>22</v>
      </c>
      <c r="CC47" s="345">
        <v>17</v>
      </c>
      <c r="CD47" s="105" t="s">
        <v>157</v>
      </c>
      <c r="CE47" s="61">
        <v>2</v>
      </c>
      <c r="CF47" s="61">
        <v>0</v>
      </c>
      <c r="CG47" s="61">
        <v>0</v>
      </c>
      <c r="CH47" s="345">
        <v>0</v>
      </c>
      <c r="CI47" s="105">
        <v>66</v>
      </c>
      <c r="CJ47" s="61">
        <v>53</v>
      </c>
      <c r="CK47" s="61">
        <v>60</v>
      </c>
      <c r="CL47" s="61">
        <v>70</v>
      </c>
      <c r="CM47" s="345">
        <v>19</v>
      </c>
      <c r="CN47" s="105">
        <v>1</v>
      </c>
      <c r="CO47" s="61">
        <v>0</v>
      </c>
      <c r="CP47" s="61">
        <v>3</v>
      </c>
      <c r="CQ47" s="61">
        <v>1</v>
      </c>
      <c r="CR47" s="345">
        <v>1</v>
      </c>
      <c r="CS47" s="105">
        <v>78</v>
      </c>
      <c r="CT47" s="61">
        <v>99</v>
      </c>
      <c r="CU47" s="61">
        <v>111</v>
      </c>
      <c r="CV47" s="61">
        <v>102</v>
      </c>
      <c r="CW47" s="345">
        <v>66</v>
      </c>
      <c r="CX47" s="105" t="s">
        <v>157</v>
      </c>
      <c r="CY47" s="61">
        <v>1</v>
      </c>
      <c r="CZ47" s="61">
        <v>0</v>
      </c>
      <c r="DA47" s="61">
        <v>0</v>
      </c>
      <c r="DB47" s="345">
        <v>0</v>
      </c>
      <c r="DC47" s="105">
        <v>261</v>
      </c>
      <c r="DD47" s="61">
        <v>419</v>
      </c>
      <c r="DE47" s="61">
        <v>243</v>
      </c>
      <c r="DF47" s="61">
        <v>349</v>
      </c>
      <c r="DG47" s="345">
        <v>383</v>
      </c>
      <c r="DH47" s="105" t="s">
        <v>157</v>
      </c>
      <c r="DI47" s="61">
        <v>1</v>
      </c>
      <c r="DJ47" s="61">
        <v>1</v>
      </c>
      <c r="DK47" s="61">
        <v>1</v>
      </c>
      <c r="DL47" s="345">
        <v>1</v>
      </c>
      <c r="DM47" s="105" t="s">
        <v>157</v>
      </c>
      <c r="DN47" s="61">
        <v>0</v>
      </c>
      <c r="DO47" s="61">
        <v>0</v>
      </c>
      <c r="DP47" s="61">
        <v>0</v>
      </c>
      <c r="DQ47" s="345">
        <v>0</v>
      </c>
      <c r="DR47" s="105">
        <v>32</v>
      </c>
      <c r="DS47" s="61">
        <v>47</v>
      </c>
      <c r="DT47" s="61">
        <v>44</v>
      </c>
      <c r="DU47" s="61">
        <v>40</v>
      </c>
      <c r="DV47" s="345">
        <v>32</v>
      </c>
      <c r="DW47" s="105" t="s">
        <v>157</v>
      </c>
      <c r="DX47" s="61">
        <v>0</v>
      </c>
      <c r="DY47" s="61">
        <v>0</v>
      </c>
      <c r="DZ47" s="61">
        <v>0</v>
      </c>
      <c r="EA47" s="345">
        <v>0</v>
      </c>
      <c r="EB47" s="105" t="s">
        <v>157</v>
      </c>
      <c r="EC47" s="61">
        <v>0</v>
      </c>
      <c r="ED47" s="61">
        <v>0</v>
      </c>
      <c r="EE47" s="61">
        <v>3</v>
      </c>
      <c r="EF47" s="345">
        <v>1</v>
      </c>
      <c r="EG47" s="105">
        <v>244</v>
      </c>
      <c r="EH47" s="61">
        <v>263</v>
      </c>
      <c r="EI47" s="61">
        <v>167</v>
      </c>
      <c r="EJ47" s="61">
        <v>223</v>
      </c>
      <c r="EK47" s="345">
        <v>171</v>
      </c>
      <c r="EL47" s="105">
        <v>156</v>
      </c>
      <c r="EM47" s="61">
        <v>168</v>
      </c>
      <c r="EN47" s="61">
        <v>225</v>
      </c>
      <c r="EO47" s="61">
        <v>311</v>
      </c>
      <c r="EP47" s="345">
        <v>333</v>
      </c>
      <c r="EQ47" s="105">
        <v>6</v>
      </c>
      <c r="ER47" s="61">
        <v>29</v>
      </c>
      <c r="ES47" s="61">
        <v>17</v>
      </c>
      <c r="ET47" s="61">
        <v>6</v>
      </c>
      <c r="EU47" s="345">
        <v>3</v>
      </c>
      <c r="EV47" s="105">
        <v>913</v>
      </c>
      <c r="EW47" s="61">
        <f t="shared" si="2"/>
        <v>1148</v>
      </c>
      <c r="EX47" s="61">
        <f t="shared" si="1"/>
        <v>937</v>
      </c>
      <c r="EY47" s="61">
        <f t="shared" si="1"/>
        <v>1181</v>
      </c>
      <c r="EZ47" s="345">
        <f t="shared" si="1"/>
        <v>1069</v>
      </c>
    </row>
    <row r="48" spans="1:156" ht="12.75">
      <c r="A48" s="75" t="s">
        <v>109</v>
      </c>
      <c r="B48" s="370" t="s">
        <v>157</v>
      </c>
      <c r="C48" s="67">
        <v>0</v>
      </c>
      <c r="D48" s="67">
        <v>0</v>
      </c>
      <c r="E48" s="67">
        <v>0</v>
      </c>
      <c r="F48" s="344">
        <v>0</v>
      </c>
      <c r="G48" s="343" t="s">
        <v>157</v>
      </c>
      <c r="H48" s="67">
        <v>3</v>
      </c>
      <c r="I48" s="67">
        <v>18</v>
      </c>
      <c r="J48" s="67">
        <v>32</v>
      </c>
      <c r="K48" s="344">
        <v>30</v>
      </c>
      <c r="L48" s="343">
        <v>3</v>
      </c>
      <c r="M48" s="67">
        <v>10</v>
      </c>
      <c r="N48" s="67">
        <v>15</v>
      </c>
      <c r="O48" s="67">
        <v>21</v>
      </c>
      <c r="P48" s="344">
        <v>22</v>
      </c>
      <c r="Q48" s="343" t="s">
        <v>157</v>
      </c>
      <c r="R48" s="67">
        <v>0</v>
      </c>
      <c r="S48" s="67">
        <v>0</v>
      </c>
      <c r="T48" s="67">
        <v>0</v>
      </c>
      <c r="U48" s="344">
        <v>0</v>
      </c>
      <c r="V48" s="343">
        <v>6</v>
      </c>
      <c r="W48" s="67">
        <v>8</v>
      </c>
      <c r="X48" s="67">
        <v>25</v>
      </c>
      <c r="Y48" s="67">
        <v>25</v>
      </c>
      <c r="Z48" s="344">
        <v>42</v>
      </c>
      <c r="AA48" s="343" t="s">
        <v>157</v>
      </c>
      <c r="AB48" s="67">
        <v>0</v>
      </c>
      <c r="AC48" s="67">
        <v>0</v>
      </c>
      <c r="AD48" s="67">
        <v>0</v>
      </c>
      <c r="AE48" s="344">
        <v>0</v>
      </c>
      <c r="AF48" s="343" t="s">
        <v>157</v>
      </c>
      <c r="AG48" s="67">
        <v>0</v>
      </c>
      <c r="AH48" s="67">
        <v>0</v>
      </c>
      <c r="AI48" s="67">
        <v>0</v>
      </c>
      <c r="AJ48" s="344">
        <v>0</v>
      </c>
      <c r="AK48" s="343" t="s">
        <v>157</v>
      </c>
      <c r="AL48" s="67">
        <v>0</v>
      </c>
      <c r="AM48" s="67">
        <v>0</v>
      </c>
      <c r="AN48" s="67">
        <v>0</v>
      </c>
      <c r="AO48" s="344">
        <v>0</v>
      </c>
      <c r="AP48" s="343" t="s">
        <v>157</v>
      </c>
      <c r="AQ48" s="67">
        <v>0</v>
      </c>
      <c r="AR48" s="67">
        <v>0</v>
      </c>
      <c r="AS48" s="67">
        <v>0</v>
      </c>
      <c r="AT48" s="344">
        <v>0</v>
      </c>
      <c r="AU48" s="343" t="s">
        <v>157</v>
      </c>
      <c r="AV48" s="67">
        <v>0</v>
      </c>
      <c r="AW48" s="67">
        <v>0</v>
      </c>
      <c r="AX48" s="67">
        <v>0</v>
      </c>
      <c r="AY48" s="344">
        <v>0</v>
      </c>
      <c r="AZ48" s="343">
        <v>28</v>
      </c>
      <c r="BA48" s="67">
        <v>156</v>
      </c>
      <c r="BB48" s="67">
        <v>103</v>
      </c>
      <c r="BC48" s="67">
        <v>235</v>
      </c>
      <c r="BD48" s="344">
        <v>178</v>
      </c>
      <c r="BE48" s="343">
        <v>37</v>
      </c>
      <c r="BF48" s="67">
        <f t="shared" si="3"/>
        <v>177</v>
      </c>
      <c r="BG48" s="67">
        <f t="shared" si="3"/>
        <v>161</v>
      </c>
      <c r="BH48" s="67">
        <f t="shared" si="3"/>
        <v>313</v>
      </c>
      <c r="BI48" s="344">
        <f t="shared" si="3"/>
        <v>272</v>
      </c>
      <c r="BJ48" s="67" t="s">
        <v>157</v>
      </c>
      <c r="BK48" s="67">
        <v>0</v>
      </c>
      <c r="BL48" s="67">
        <v>0</v>
      </c>
      <c r="BM48" s="67">
        <v>0</v>
      </c>
      <c r="BN48" s="344">
        <v>0</v>
      </c>
      <c r="BO48" s="343">
        <v>8</v>
      </c>
      <c r="BP48" s="67">
        <v>4</v>
      </c>
      <c r="BQ48" s="67">
        <v>18</v>
      </c>
      <c r="BR48" s="67">
        <v>33</v>
      </c>
      <c r="BS48" s="344">
        <v>38</v>
      </c>
      <c r="BT48" s="343">
        <v>31</v>
      </c>
      <c r="BU48" s="67">
        <v>22</v>
      </c>
      <c r="BV48" s="67">
        <v>63</v>
      </c>
      <c r="BW48" s="67">
        <v>52</v>
      </c>
      <c r="BX48" s="344">
        <v>20</v>
      </c>
      <c r="BY48" s="343" t="s">
        <v>157</v>
      </c>
      <c r="BZ48" s="67">
        <v>18</v>
      </c>
      <c r="CA48" s="67">
        <v>16</v>
      </c>
      <c r="CB48" s="67">
        <v>11</v>
      </c>
      <c r="CC48" s="344">
        <v>2</v>
      </c>
      <c r="CD48" s="343">
        <v>14</v>
      </c>
      <c r="CE48" s="67">
        <v>1</v>
      </c>
      <c r="CF48" s="67">
        <v>9</v>
      </c>
      <c r="CG48" s="67">
        <v>6</v>
      </c>
      <c r="CH48" s="344">
        <v>16</v>
      </c>
      <c r="CI48" s="343">
        <v>13</v>
      </c>
      <c r="CJ48" s="67">
        <v>31</v>
      </c>
      <c r="CK48" s="67">
        <v>4</v>
      </c>
      <c r="CL48" s="67">
        <v>3</v>
      </c>
      <c r="CM48" s="344">
        <v>6</v>
      </c>
      <c r="CN48" s="343" t="s">
        <v>157</v>
      </c>
      <c r="CO48" s="67">
        <v>0</v>
      </c>
      <c r="CP48" s="67">
        <v>6</v>
      </c>
      <c r="CQ48" s="67">
        <v>2</v>
      </c>
      <c r="CR48" s="344">
        <v>2</v>
      </c>
      <c r="CS48" s="343">
        <v>23</v>
      </c>
      <c r="CT48" s="67">
        <v>53</v>
      </c>
      <c r="CU48" s="67">
        <v>53</v>
      </c>
      <c r="CV48" s="67">
        <v>30</v>
      </c>
      <c r="CW48" s="344">
        <v>17</v>
      </c>
      <c r="CX48" s="343">
        <v>3</v>
      </c>
      <c r="CY48" s="67">
        <v>2</v>
      </c>
      <c r="CZ48" s="67">
        <v>5</v>
      </c>
      <c r="DA48" s="67">
        <v>3</v>
      </c>
      <c r="DB48" s="344">
        <v>4</v>
      </c>
      <c r="DC48" s="343">
        <v>9</v>
      </c>
      <c r="DD48" s="67">
        <v>18</v>
      </c>
      <c r="DE48" s="67">
        <v>47</v>
      </c>
      <c r="DF48" s="67">
        <v>49</v>
      </c>
      <c r="DG48" s="344">
        <v>38</v>
      </c>
      <c r="DH48" s="343" t="s">
        <v>157</v>
      </c>
      <c r="DI48" s="67">
        <v>1</v>
      </c>
      <c r="DJ48" s="67">
        <v>0</v>
      </c>
      <c r="DK48" s="67">
        <v>0</v>
      </c>
      <c r="DL48" s="344">
        <v>0</v>
      </c>
      <c r="DM48" s="343" t="s">
        <v>157</v>
      </c>
      <c r="DN48" s="67">
        <v>0</v>
      </c>
      <c r="DO48" s="67">
        <v>0</v>
      </c>
      <c r="DP48" s="67">
        <v>0</v>
      </c>
      <c r="DQ48" s="344">
        <v>0</v>
      </c>
      <c r="DR48" s="343">
        <v>43</v>
      </c>
      <c r="DS48" s="67">
        <v>28</v>
      </c>
      <c r="DT48" s="67">
        <v>43</v>
      </c>
      <c r="DU48" s="67">
        <v>41</v>
      </c>
      <c r="DV48" s="344">
        <v>25</v>
      </c>
      <c r="DW48" s="343" t="s">
        <v>157</v>
      </c>
      <c r="DX48" s="67">
        <v>0</v>
      </c>
      <c r="DY48" s="67">
        <v>0</v>
      </c>
      <c r="DZ48" s="67">
        <v>0</v>
      </c>
      <c r="EA48" s="344">
        <v>0</v>
      </c>
      <c r="EB48" s="343" t="s">
        <v>157</v>
      </c>
      <c r="EC48" s="67">
        <v>4</v>
      </c>
      <c r="ED48" s="67">
        <v>9</v>
      </c>
      <c r="EE48" s="67">
        <v>6</v>
      </c>
      <c r="EF48" s="344">
        <v>16</v>
      </c>
      <c r="EG48" s="343">
        <v>81</v>
      </c>
      <c r="EH48" s="67">
        <v>111</v>
      </c>
      <c r="EI48" s="67">
        <v>279</v>
      </c>
      <c r="EJ48" s="67">
        <v>332</v>
      </c>
      <c r="EK48" s="344">
        <v>356</v>
      </c>
      <c r="EL48" s="343" t="s">
        <v>157</v>
      </c>
      <c r="EM48" s="67">
        <v>21</v>
      </c>
      <c r="EN48" s="67">
        <v>0</v>
      </c>
      <c r="EO48" s="67">
        <v>0</v>
      </c>
      <c r="EP48" s="344">
        <v>0</v>
      </c>
      <c r="EQ48" s="343" t="s">
        <v>157</v>
      </c>
      <c r="ER48" s="67">
        <v>9</v>
      </c>
      <c r="ES48" s="67">
        <v>16</v>
      </c>
      <c r="ET48" s="67">
        <v>12</v>
      </c>
      <c r="EU48" s="344">
        <v>0</v>
      </c>
      <c r="EV48" s="343">
        <v>225</v>
      </c>
      <c r="EW48" s="67">
        <f t="shared" si="2"/>
        <v>323</v>
      </c>
      <c r="EX48" s="67">
        <f t="shared" si="1"/>
        <v>568</v>
      </c>
      <c r="EY48" s="67">
        <f t="shared" si="1"/>
        <v>580</v>
      </c>
      <c r="EZ48" s="344">
        <f t="shared" si="1"/>
        <v>540</v>
      </c>
    </row>
    <row r="49" spans="1:156" ht="12.75">
      <c r="A49" s="75" t="s">
        <v>110</v>
      </c>
      <c r="B49" s="368" t="s">
        <v>157</v>
      </c>
      <c r="C49" s="61">
        <v>0</v>
      </c>
      <c r="D49" s="61">
        <v>0</v>
      </c>
      <c r="E49" s="61">
        <v>0</v>
      </c>
      <c r="F49" s="345">
        <v>0</v>
      </c>
      <c r="G49" s="105">
        <v>1</v>
      </c>
      <c r="H49" s="61">
        <v>0</v>
      </c>
      <c r="I49" s="61">
        <v>1</v>
      </c>
      <c r="J49" s="61">
        <v>0</v>
      </c>
      <c r="K49" s="345">
        <v>0</v>
      </c>
      <c r="L49" s="105" t="s">
        <v>157</v>
      </c>
      <c r="M49" s="61">
        <v>0</v>
      </c>
      <c r="N49" s="61">
        <v>0</v>
      </c>
      <c r="O49" s="61">
        <v>0</v>
      </c>
      <c r="P49" s="345">
        <v>0</v>
      </c>
      <c r="Q49" s="105" t="s">
        <v>157</v>
      </c>
      <c r="R49" s="61">
        <v>0</v>
      </c>
      <c r="S49" s="61">
        <v>0</v>
      </c>
      <c r="T49" s="61">
        <v>0</v>
      </c>
      <c r="U49" s="345">
        <v>0</v>
      </c>
      <c r="V49" s="105" t="s">
        <v>157</v>
      </c>
      <c r="W49" s="61">
        <v>0</v>
      </c>
      <c r="X49" s="61">
        <v>0</v>
      </c>
      <c r="Y49" s="61">
        <v>0</v>
      </c>
      <c r="Z49" s="345">
        <v>0</v>
      </c>
      <c r="AA49" s="105" t="s">
        <v>157</v>
      </c>
      <c r="AB49" s="61">
        <v>0</v>
      </c>
      <c r="AC49" s="61">
        <v>0</v>
      </c>
      <c r="AD49" s="61">
        <v>0</v>
      </c>
      <c r="AE49" s="345">
        <v>0</v>
      </c>
      <c r="AF49" s="105" t="s">
        <v>157</v>
      </c>
      <c r="AG49" s="61">
        <v>0</v>
      </c>
      <c r="AH49" s="61">
        <v>0</v>
      </c>
      <c r="AI49" s="61">
        <v>0</v>
      </c>
      <c r="AJ49" s="345">
        <v>0</v>
      </c>
      <c r="AK49" s="105" t="s">
        <v>157</v>
      </c>
      <c r="AL49" s="61">
        <v>0</v>
      </c>
      <c r="AM49" s="61">
        <v>0</v>
      </c>
      <c r="AN49" s="61">
        <v>0</v>
      </c>
      <c r="AO49" s="345">
        <v>0</v>
      </c>
      <c r="AP49" s="105" t="s">
        <v>157</v>
      </c>
      <c r="AQ49" s="61">
        <v>0</v>
      </c>
      <c r="AR49" s="61">
        <v>0</v>
      </c>
      <c r="AS49" s="61">
        <v>0</v>
      </c>
      <c r="AT49" s="345">
        <v>0</v>
      </c>
      <c r="AU49" s="105" t="s">
        <v>157</v>
      </c>
      <c r="AV49" s="61">
        <v>0</v>
      </c>
      <c r="AW49" s="61">
        <v>0</v>
      </c>
      <c r="AX49" s="61">
        <v>0</v>
      </c>
      <c r="AY49" s="345">
        <v>0</v>
      </c>
      <c r="AZ49" s="105" t="s">
        <v>157</v>
      </c>
      <c r="BA49" s="61">
        <v>0</v>
      </c>
      <c r="BB49" s="61">
        <v>0</v>
      </c>
      <c r="BC49" s="61">
        <v>0</v>
      </c>
      <c r="BD49" s="345">
        <v>0</v>
      </c>
      <c r="BE49" s="105">
        <v>1</v>
      </c>
      <c r="BF49" s="61">
        <f t="shared" si="3"/>
        <v>0</v>
      </c>
      <c r="BG49" s="61">
        <f t="shared" si="3"/>
        <v>1</v>
      </c>
      <c r="BH49" s="61">
        <f t="shared" si="3"/>
        <v>0</v>
      </c>
      <c r="BI49" s="345">
        <f t="shared" si="3"/>
        <v>0</v>
      </c>
      <c r="BJ49" s="61" t="s">
        <v>157</v>
      </c>
      <c r="BK49" s="61">
        <v>0</v>
      </c>
      <c r="BL49" s="61">
        <v>0</v>
      </c>
      <c r="BM49" s="61">
        <v>0</v>
      </c>
      <c r="BN49" s="345">
        <v>0</v>
      </c>
      <c r="BO49" s="105">
        <v>28</v>
      </c>
      <c r="BP49" s="61">
        <v>31</v>
      </c>
      <c r="BQ49" s="61">
        <v>29</v>
      </c>
      <c r="BR49" s="61">
        <v>13</v>
      </c>
      <c r="BS49" s="345">
        <v>48</v>
      </c>
      <c r="BT49" s="105">
        <v>135</v>
      </c>
      <c r="BU49" s="61">
        <v>156</v>
      </c>
      <c r="BV49" s="61">
        <v>152</v>
      </c>
      <c r="BW49" s="61">
        <v>156</v>
      </c>
      <c r="BX49" s="345">
        <v>146</v>
      </c>
      <c r="BY49" s="105">
        <v>25</v>
      </c>
      <c r="BZ49" s="61">
        <v>21</v>
      </c>
      <c r="CA49" s="61">
        <v>30</v>
      </c>
      <c r="CB49" s="61">
        <v>24</v>
      </c>
      <c r="CC49" s="345">
        <v>28</v>
      </c>
      <c r="CD49" s="105">
        <v>2</v>
      </c>
      <c r="CE49" s="61">
        <v>17</v>
      </c>
      <c r="CF49" s="61">
        <v>0</v>
      </c>
      <c r="CG49" s="61">
        <v>2</v>
      </c>
      <c r="CH49" s="345">
        <v>0</v>
      </c>
      <c r="CI49" s="105">
        <v>188</v>
      </c>
      <c r="CJ49" s="61">
        <v>227</v>
      </c>
      <c r="CK49" s="61">
        <v>219</v>
      </c>
      <c r="CL49" s="61">
        <v>230</v>
      </c>
      <c r="CM49" s="345">
        <v>173</v>
      </c>
      <c r="CN49" s="105" t="s">
        <v>157</v>
      </c>
      <c r="CO49" s="61">
        <v>3</v>
      </c>
      <c r="CP49" s="61">
        <v>3</v>
      </c>
      <c r="CQ49" s="61">
        <v>0</v>
      </c>
      <c r="CR49" s="345">
        <v>1</v>
      </c>
      <c r="CS49" s="105">
        <v>275</v>
      </c>
      <c r="CT49" s="61">
        <v>291</v>
      </c>
      <c r="CU49" s="61">
        <v>278</v>
      </c>
      <c r="CV49" s="61">
        <v>256</v>
      </c>
      <c r="CW49" s="345">
        <v>214</v>
      </c>
      <c r="CX49" s="105" t="s">
        <v>157</v>
      </c>
      <c r="CY49" s="61">
        <v>0</v>
      </c>
      <c r="CZ49" s="61">
        <v>0</v>
      </c>
      <c r="DA49" s="61">
        <v>0</v>
      </c>
      <c r="DB49" s="345">
        <v>0</v>
      </c>
      <c r="DC49" s="105">
        <v>743</v>
      </c>
      <c r="DD49" s="61">
        <v>759</v>
      </c>
      <c r="DE49" s="61">
        <v>728</v>
      </c>
      <c r="DF49" s="61">
        <v>857</v>
      </c>
      <c r="DG49" s="345">
        <v>959</v>
      </c>
      <c r="DH49" s="105" t="s">
        <v>157</v>
      </c>
      <c r="DI49" s="61">
        <v>1</v>
      </c>
      <c r="DJ49" s="61">
        <v>0</v>
      </c>
      <c r="DK49" s="61">
        <v>2</v>
      </c>
      <c r="DL49" s="345">
        <v>1</v>
      </c>
      <c r="DM49" s="105" t="s">
        <v>157</v>
      </c>
      <c r="DN49" s="61">
        <v>0</v>
      </c>
      <c r="DO49" s="61">
        <v>0</v>
      </c>
      <c r="DP49" s="61">
        <v>0</v>
      </c>
      <c r="DQ49" s="345">
        <v>0</v>
      </c>
      <c r="DR49" s="105">
        <v>13</v>
      </c>
      <c r="DS49" s="61">
        <v>12</v>
      </c>
      <c r="DT49" s="61">
        <v>15</v>
      </c>
      <c r="DU49" s="61">
        <v>23</v>
      </c>
      <c r="DV49" s="345">
        <v>10</v>
      </c>
      <c r="DW49" s="105">
        <v>1</v>
      </c>
      <c r="DX49" s="61">
        <v>0</v>
      </c>
      <c r="DY49" s="61">
        <v>0</v>
      </c>
      <c r="DZ49" s="61">
        <v>0</v>
      </c>
      <c r="EA49" s="345">
        <v>0</v>
      </c>
      <c r="EB49" s="105">
        <v>3</v>
      </c>
      <c r="EC49" s="61">
        <v>2</v>
      </c>
      <c r="ED49" s="61">
        <v>5</v>
      </c>
      <c r="EE49" s="61">
        <v>2</v>
      </c>
      <c r="EF49" s="345">
        <v>3</v>
      </c>
      <c r="EG49" s="105">
        <v>523</v>
      </c>
      <c r="EH49" s="61">
        <v>587</v>
      </c>
      <c r="EI49" s="61">
        <v>523</v>
      </c>
      <c r="EJ49" s="61">
        <v>524</v>
      </c>
      <c r="EK49" s="345">
        <v>519</v>
      </c>
      <c r="EL49" s="105">
        <v>1380</v>
      </c>
      <c r="EM49" s="61">
        <v>1585</v>
      </c>
      <c r="EN49" s="61">
        <v>1613</v>
      </c>
      <c r="EO49" s="61">
        <v>1979</v>
      </c>
      <c r="EP49" s="345">
        <v>2039</v>
      </c>
      <c r="EQ49" s="105">
        <v>63</v>
      </c>
      <c r="ER49" s="61">
        <v>130</v>
      </c>
      <c r="ES49" s="61">
        <v>89</v>
      </c>
      <c r="ET49" s="61">
        <v>2</v>
      </c>
      <c r="EU49" s="345">
        <v>0</v>
      </c>
      <c r="EV49" s="105">
        <v>3379</v>
      </c>
      <c r="EW49" s="61">
        <f t="shared" si="2"/>
        <v>3822</v>
      </c>
      <c r="EX49" s="61">
        <f t="shared" si="1"/>
        <v>3684</v>
      </c>
      <c r="EY49" s="61">
        <f t="shared" si="1"/>
        <v>4070</v>
      </c>
      <c r="EZ49" s="345">
        <f t="shared" si="1"/>
        <v>4141</v>
      </c>
    </row>
    <row r="50" spans="1:156" ht="12.75">
      <c r="A50" s="75" t="s">
        <v>172</v>
      </c>
      <c r="B50" s="370"/>
      <c r="C50" s="67"/>
      <c r="D50" s="67">
        <v>0</v>
      </c>
      <c r="E50" s="67">
        <v>0</v>
      </c>
      <c r="F50" s="344">
        <v>0</v>
      </c>
      <c r="G50" s="343"/>
      <c r="H50" s="67"/>
      <c r="I50" s="67">
        <v>1</v>
      </c>
      <c r="J50" s="67">
        <v>0</v>
      </c>
      <c r="K50" s="344">
        <v>1</v>
      </c>
      <c r="L50" s="343"/>
      <c r="M50" s="67"/>
      <c r="N50" s="67">
        <v>0</v>
      </c>
      <c r="O50" s="67">
        <v>0</v>
      </c>
      <c r="P50" s="344">
        <v>0</v>
      </c>
      <c r="Q50" s="343"/>
      <c r="R50" s="67"/>
      <c r="S50" s="67">
        <v>0</v>
      </c>
      <c r="T50" s="67">
        <v>0</v>
      </c>
      <c r="U50" s="344">
        <v>0</v>
      </c>
      <c r="V50" s="343"/>
      <c r="W50" s="67"/>
      <c r="X50" s="67">
        <v>0</v>
      </c>
      <c r="Y50" s="67">
        <v>0</v>
      </c>
      <c r="Z50" s="344">
        <v>0</v>
      </c>
      <c r="AA50" s="343"/>
      <c r="AB50" s="67"/>
      <c r="AC50" s="67">
        <v>0</v>
      </c>
      <c r="AD50" s="67">
        <v>0</v>
      </c>
      <c r="AE50" s="344">
        <v>0</v>
      </c>
      <c r="AF50" s="343"/>
      <c r="AG50" s="67"/>
      <c r="AH50" s="67">
        <v>0</v>
      </c>
      <c r="AI50" s="67">
        <v>0</v>
      </c>
      <c r="AJ50" s="344">
        <v>0</v>
      </c>
      <c r="AK50" s="343"/>
      <c r="AL50" s="67"/>
      <c r="AM50" s="67">
        <v>0</v>
      </c>
      <c r="AN50" s="67">
        <v>0</v>
      </c>
      <c r="AO50" s="344">
        <v>0</v>
      </c>
      <c r="AP50" s="343"/>
      <c r="AQ50" s="67"/>
      <c r="AR50" s="67">
        <v>0</v>
      </c>
      <c r="AS50" s="67">
        <v>0</v>
      </c>
      <c r="AT50" s="344">
        <v>0</v>
      </c>
      <c r="AU50" s="343"/>
      <c r="AV50" s="67"/>
      <c r="AW50" s="67">
        <v>0</v>
      </c>
      <c r="AX50" s="67">
        <v>0</v>
      </c>
      <c r="AY50" s="344">
        <v>0</v>
      </c>
      <c r="AZ50" s="343"/>
      <c r="BA50" s="67"/>
      <c r="BB50" s="67">
        <v>0</v>
      </c>
      <c r="BC50" s="67">
        <v>0</v>
      </c>
      <c r="BD50" s="344">
        <v>0</v>
      </c>
      <c r="BE50" s="343"/>
      <c r="BF50" s="67">
        <f t="shared" si="3"/>
        <v>0</v>
      </c>
      <c r="BG50" s="67">
        <f t="shared" si="3"/>
        <v>1</v>
      </c>
      <c r="BH50" s="67">
        <f t="shared" si="3"/>
        <v>0</v>
      </c>
      <c r="BI50" s="344">
        <f t="shared" si="3"/>
        <v>1</v>
      </c>
      <c r="BJ50" s="67"/>
      <c r="BK50" s="67"/>
      <c r="BL50" s="67">
        <v>0</v>
      </c>
      <c r="BM50" s="67">
        <v>0</v>
      </c>
      <c r="BN50" s="344">
        <v>0</v>
      </c>
      <c r="BO50" s="343"/>
      <c r="BP50" s="67"/>
      <c r="BQ50" s="67">
        <v>8</v>
      </c>
      <c r="BR50" s="67">
        <v>0</v>
      </c>
      <c r="BS50" s="344">
        <v>5</v>
      </c>
      <c r="BT50" s="343"/>
      <c r="BU50" s="67"/>
      <c r="BV50" s="67">
        <v>28</v>
      </c>
      <c r="BW50" s="67">
        <v>39</v>
      </c>
      <c r="BX50" s="344">
        <v>35</v>
      </c>
      <c r="BY50" s="343"/>
      <c r="BZ50" s="67"/>
      <c r="CA50" s="67">
        <v>14</v>
      </c>
      <c r="CB50" s="67">
        <v>22</v>
      </c>
      <c r="CC50" s="344">
        <v>23</v>
      </c>
      <c r="CD50" s="343"/>
      <c r="CE50" s="67"/>
      <c r="CF50" s="67">
        <v>1</v>
      </c>
      <c r="CG50" s="67">
        <v>0</v>
      </c>
      <c r="CH50" s="344">
        <v>0</v>
      </c>
      <c r="CI50" s="343"/>
      <c r="CJ50" s="67"/>
      <c r="CK50" s="67">
        <v>28</v>
      </c>
      <c r="CL50" s="67">
        <v>45</v>
      </c>
      <c r="CM50" s="344">
        <v>29</v>
      </c>
      <c r="CN50" s="343"/>
      <c r="CO50" s="67"/>
      <c r="CP50" s="67">
        <v>3</v>
      </c>
      <c r="CQ50" s="67">
        <v>11</v>
      </c>
      <c r="CR50" s="344">
        <v>15</v>
      </c>
      <c r="CS50" s="343"/>
      <c r="CT50" s="67"/>
      <c r="CU50" s="67">
        <v>52</v>
      </c>
      <c r="CV50" s="67">
        <v>53</v>
      </c>
      <c r="CW50" s="344">
        <v>60</v>
      </c>
      <c r="CX50" s="343"/>
      <c r="CY50" s="67"/>
      <c r="CZ50" s="67">
        <v>4</v>
      </c>
      <c r="DA50" s="67">
        <v>0</v>
      </c>
      <c r="DB50" s="344">
        <v>2</v>
      </c>
      <c r="DC50" s="343"/>
      <c r="DD50" s="67"/>
      <c r="DE50" s="67">
        <v>71</v>
      </c>
      <c r="DF50" s="67">
        <v>71</v>
      </c>
      <c r="DG50" s="344">
        <v>71</v>
      </c>
      <c r="DH50" s="343"/>
      <c r="DI50" s="67"/>
      <c r="DJ50" s="67">
        <v>0</v>
      </c>
      <c r="DK50" s="67">
        <v>1</v>
      </c>
      <c r="DL50" s="344">
        <v>1</v>
      </c>
      <c r="DM50" s="343"/>
      <c r="DN50" s="67"/>
      <c r="DO50" s="67">
        <v>0</v>
      </c>
      <c r="DP50" s="67">
        <v>0</v>
      </c>
      <c r="DQ50" s="344">
        <v>0</v>
      </c>
      <c r="DR50" s="343"/>
      <c r="DS50" s="67"/>
      <c r="DT50" s="67">
        <v>15</v>
      </c>
      <c r="DU50" s="67">
        <v>11</v>
      </c>
      <c r="DV50" s="344">
        <v>14</v>
      </c>
      <c r="DW50" s="343"/>
      <c r="DX50" s="67"/>
      <c r="DY50" s="67">
        <v>0</v>
      </c>
      <c r="DZ50" s="67">
        <v>0</v>
      </c>
      <c r="EA50" s="344">
        <v>0</v>
      </c>
      <c r="EB50" s="343"/>
      <c r="EC50" s="67"/>
      <c r="ED50" s="67">
        <v>13</v>
      </c>
      <c r="EE50" s="67">
        <v>0</v>
      </c>
      <c r="EF50" s="344">
        <v>1</v>
      </c>
      <c r="EG50" s="343"/>
      <c r="EH50" s="67"/>
      <c r="EI50" s="67">
        <v>223</v>
      </c>
      <c r="EJ50" s="67">
        <v>205</v>
      </c>
      <c r="EK50" s="344">
        <v>208</v>
      </c>
      <c r="EL50" s="343"/>
      <c r="EM50" s="67"/>
      <c r="EN50" s="67">
        <v>66</v>
      </c>
      <c r="EO50" s="67">
        <v>178</v>
      </c>
      <c r="EP50" s="344">
        <v>148</v>
      </c>
      <c r="EQ50" s="343"/>
      <c r="ER50" s="67"/>
      <c r="ES50" s="67">
        <v>60</v>
      </c>
      <c r="ET50" s="67">
        <v>85</v>
      </c>
      <c r="EU50" s="344">
        <v>99</v>
      </c>
      <c r="EV50" s="343"/>
      <c r="EW50" s="67">
        <f t="shared" si="2"/>
        <v>0</v>
      </c>
      <c r="EX50" s="67">
        <f t="shared" si="1"/>
        <v>586</v>
      </c>
      <c r="EY50" s="67">
        <f t="shared" si="1"/>
        <v>721</v>
      </c>
      <c r="EZ50" s="344">
        <f t="shared" si="1"/>
        <v>711</v>
      </c>
    </row>
    <row r="51" spans="1:156" ht="12.75">
      <c r="A51" s="75" t="s">
        <v>132</v>
      </c>
      <c r="B51" s="368" t="s">
        <v>157</v>
      </c>
      <c r="C51" s="61">
        <v>0</v>
      </c>
      <c r="D51" s="61">
        <v>0</v>
      </c>
      <c r="E51" s="61">
        <v>0</v>
      </c>
      <c r="F51" s="345">
        <v>0</v>
      </c>
      <c r="G51" s="105">
        <v>1</v>
      </c>
      <c r="H51" s="61">
        <v>2</v>
      </c>
      <c r="I51" s="61">
        <v>3</v>
      </c>
      <c r="J51" s="61">
        <v>0</v>
      </c>
      <c r="K51" s="345">
        <v>0</v>
      </c>
      <c r="L51" s="105" t="s">
        <v>157</v>
      </c>
      <c r="M51" s="61">
        <v>0</v>
      </c>
      <c r="N51" s="61">
        <v>0</v>
      </c>
      <c r="O51" s="61">
        <v>0</v>
      </c>
      <c r="P51" s="345">
        <v>0</v>
      </c>
      <c r="Q51" s="105" t="s">
        <v>157</v>
      </c>
      <c r="R51" s="61">
        <v>0</v>
      </c>
      <c r="S51" s="61">
        <v>0</v>
      </c>
      <c r="T51" s="61">
        <v>0</v>
      </c>
      <c r="U51" s="345">
        <v>0</v>
      </c>
      <c r="V51" s="105" t="s">
        <v>157</v>
      </c>
      <c r="W51" s="61">
        <v>0</v>
      </c>
      <c r="X51" s="61">
        <v>0</v>
      </c>
      <c r="Y51" s="61">
        <v>0</v>
      </c>
      <c r="Z51" s="345">
        <v>0</v>
      </c>
      <c r="AA51" s="105" t="s">
        <v>157</v>
      </c>
      <c r="AB51" s="61">
        <v>0</v>
      </c>
      <c r="AC51" s="61">
        <v>0</v>
      </c>
      <c r="AD51" s="61">
        <v>0</v>
      </c>
      <c r="AE51" s="345">
        <v>0</v>
      </c>
      <c r="AF51" s="105" t="s">
        <v>157</v>
      </c>
      <c r="AG51" s="61">
        <v>0</v>
      </c>
      <c r="AH51" s="61">
        <v>0</v>
      </c>
      <c r="AI51" s="61">
        <v>0</v>
      </c>
      <c r="AJ51" s="345">
        <v>0</v>
      </c>
      <c r="AK51" s="105" t="s">
        <v>157</v>
      </c>
      <c r="AL51" s="61">
        <v>0</v>
      </c>
      <c r="AM51" s="61">
        <v>0</v>
      </c>
      <c r="AN51" s="61">
        <v>0</v>
      </c>
      <c r="AO51" s="345">
        <v>0</v>
      </c>
      <c r="AP51" s="105" t="s">
        <v>157</v>
      </c>
      <c r="AQ51" s="61">
        <v>0</v>
      </c>
      <c r="AR51" s="61">
        <v>0</v>
      </c>
      <c r="AS51" s="61">
        <v>0</v>
      </c>
      <c r="AT51" s="345">
        <v>0</v>
      </c>
      <c r="AU51" s="105" t="s">
        <v>157</v>
      </c>
      <c r="AV51" s="61">
        <v>0</v>
      </c>
      <c r="AW51" s="61">
        <v>0</v>
      </c>
      <c r="AX51" s="61">
        <v>0</v>
      </c>
      <c r="AY51" s="345">
        <v>0</v>
      </c>
      <c r="AZ51" s="105" t="s">
        <v>157</v>
      </c>
      <c r="BA51" s="61">
        <v>0</v>
      </c>
      <c r="BB51" s="61">
        <v>0</v>
      </c>
      <c r="BC51" s="61">
        <v>0</v>
      </c>
      <c r="BD51" s="345">
        <v>0</v>
      </c>
      <c r="BE51" s="105">
        <v>1</v>
      </c>
      <c r="BF51" s="61">
        <f t="shared" si="3"/>
        <v>2</v>
      </c>
      <c r="BG51" s="61">
        <f t="shared" si="3"/>
        <v>3</v>
      </c>
      <c r="BH51" s="61">
        <f t="shared" si="3"/>
        <v>0</v>
      </c>
      <c r="BI51" s="345">
        <f t="shared" si="3"/>
        <v>0</v>
      </c>
      <c r="BJ51" s="61" t="s">
        <v>157</v>
      </c>
      <c r="BK51" s="61">
        <v>0</v>
      </c>
      <c r="BL51" s="61">
        <v>0</v>
      </c>
      <c r="BM51" s="61">
        <v>0</v>
      </c>
      <c r="BN51" s="345">
        <v>0</v>
      </c>
      <c r="BO51" s="105">
        <v>14</v>
      </c>
      <c r="BP51" s="61">
        <v>16</v>
      </c>
      <c r="BQ51" s="61">
        <v>13</v>
      </c>
      <c r="BR51" s="61">
        <v>0</v>
      </c>
      <c r="BS51" s="345">
        <v>0</v>
      </c>
      <c r="BT51" s="105">
        <v>81</v>
      </c>
      <c r="BU51" s="61">
        <v>84</v>
      </c>
      <c r="BV51" s="61">
        <v>81</v>
      </c>
      <c r="BW51" s="61">
        <v>31</v>
      </c>
      <c r="BX51" s="345">
        <v>56</v>
      </c>
      <c r="BY51" s="105" t="s">
        <v>157</v>
      </c>
      <c r="BZ51" s="61">
        <v>0</v>
      </c>
      <c r="CA51" s="61">
        <v>0</v>
      </c>
      <c r="CB51" s="61">
        <v>0</v>
      </c>
      <c r="CC51" s="345">
        <v>0</v>
      </c>
      <c r="CD51" s="105" t="s">
        <v>157</v>
      </c>
      <c r="CE51" s="61">
        <v>0</v>
      </c>
      <c r="CF51" s="61">
        <v>0</v>
      </c>
      <c r="CG51" s="61">
        <v>0</v>
      </c>
      <c r="CH51" s="345">
        <v>0</v>
      </c>
      <c r="CI51" s="105">
        <v>15</v>
      </c>
      <c r="CJ51" s="61">
        <v>18</v>
      </c>
      <c r="CK51" s="61">
        <v>11</v>
      </c>
      <c r="CL51" s="61">
        <v>85</v>
      </c>
      <c r="CM51" s="345">
        <v>86</v>
      </c>
      <c r="CN51" s="105" t="s">
        <v>157</v>
      </c>
      <c r="CO51" s="61">
        <v>0</v>
      </c>
      <c r="CP51" s="61">
        <v>0</v>
      </c>
      <c r="CQ51" s="61">
        <v>6</v>
      </c>
      <c r="CR51" s="345">
        <v>2</v>
      </c>
      <c r="CS51" s="105">
        <v>224</v>
      </c>
      <c r="CT51" s="61">
        <v>232</v>
      </c>
      <c r="CU51" s="61">
        <v>211</v>
      </c>
      <c r="CV51" s="61">
        <v>115</v>
      </c>
      <c r="CW51" s="345">
        <v>141</v>
      </c>
      <c r="CX51" s="105" t="s">
        <v>157</v>
      </c>
      <c r="CY51" s="61">
        <v>0</v>
      </c>
      <c r="CZ51" s="61">
        <v>0</v>
      </c>
      <c r="DA51" s="61">
        <v>0</v>
      </c>
      <c r="DB51" s="345">
        <v>0</v>
      </c>
      <c r="DC51" s="105">
        <v>254</v>
      </c>
      <c r="DD51" s="61">
        <v>272</v>
      </c>
      <c r="DE51" s="61">
        <v>311</v>
      </c>
      <c r="DF51" s="61">
        <v>406</v>
      </c>
      <c r="DG51" s="345">
        <v>350</v>
      </c>
      <c r="DH51" s="105" t="s">
        <v>157</v>
      </c>
      <c r="DI51" s="61">
        <v>0</v>
      </c>
      <c r="DJ51" s="61">
        <v>0</v>
      </c>
      <c r="DK51" s="61">
        <v>0</v>
      </c>
      <c r="DL51" s="345">
        <v>0</v>
      </c>
      <c r="DM51" s="105" t="s">
        <v>157</v>
      </c>
      <c r="DN51" s="61">
        <v>0</v>
      </c>
      <c r="DO51" s="61">
        <v>0</v>
      </c>
      <c r="DP51" s="61">
        <v>0</v>
      </c>
      <c r="DQ51" s="345">
        <v>0</v>
      </c>
      <c r="DR51" s="105">
        <v>54</v>
      </c>
      <c r="DS51" s="61">
        <v>53</v>
      </c>
      <c r="DT51" s="61">
        <v>42</v>
      </c>
      <c r="DU51" s="61">
        <v>20</v>
      </c>
      <c r="DV51" s="345">
        <v>14</v>
      </c>
      <c r="DW51" s="105" t="s">
        <v>157</v>
      </c>
      <c r="DX51" s="61">
        <v>0</v>
      </c>
      <c r="DY51" s="61">
        <v>0</v>
      </c>
      <c r="DZ51" s="61">
        <v>0</v>
      </c>
      <c r="EA51" s="345">
        <v>0</v>
      </c>
      <c r="EB51" s="105" t="s">
        <v>157</v>
      </c>
      <c r="EC51" s="61">
        <v>0</v>
      </c>
      <c r="ED51" s="61">
        <v>0</v>
      </c>
      <c r="EE51" s="61">
        <v>0</v>
      </c>
      <c r="EF51" s="345">
        <v>0</v>
      </c>
      <c r="EG51" s="105">
        <v>95</v>
      </c>
      <c r="EH51" s="61">
        <v>147</v>
      </c>
      <c r="EI51" s="61">
        <v>172</v>
      </c>
      <c r="EJ51" s="61">
        <v>155</v>
      </c>
      <c r="EK51" s="345">
        <v>119</v>
      </c>
      <c r="EL51" s="105" t="s">
        <v>157</v>
      </c>
      <c r="EM51" s="61">
        <v>0</v>
      </c>
      <c r="EN51" s="61">
        <v>0</v>
      </c>
      <c r="EO51" s="61">
        <v>0</v>
      </c>
      <c r="EP51" s="345">
        <v>0</v>
      </c>
      <c r="EQ51" s="105" t="s">
        <v>157</v>
      </c>
      <c r="ER51" s="61">
        <v>0</v>
      </c>
      <c r="ES51" s="61">
        <v>0</v>
      </c>
      <c r="ET51" s="61">
        <v>39</v>
      </c>
      <c r="EU51" s="345">
        <v>77</v>
      </c>
      <c r="EV51" s="105">
        <v>737</v>
      </c>
      <c r="EW51" s="61">
        <f t="shared" si="2"/>
        <v>822</v>
      </c>
      <c r="EX51" s="61">
        <f t="shared" si="1"/>
        <v>841</v>
      </c>
      <c r="EY51" s="61">
        <f t="shared" si="1"/>
        <v>857</v>
      </c>
      <c r="EZ51" s="345">
        <f t="shared" si="1"/>
        <v>845</v>
      </c>
    </row>
    <row r="52" spans="1:156" ht="12.75">
      <c r="A52" s="75" t="s">
        <v>173</v>
      </c>
      <c r="B52" s="370"/>
      <c r="C52" s="67"/>
      <c r="D52" s="67">
        <v>0</v>
      </c>
      <c r="E52" s="67">
        <v>0</v>
      </c>
      <c r="F52" s="344">
        <v>0</v>
      </c>
      <c r="G52" s="343"/>
      <c r="H52" s="67"/>
      <c r="I52" s="67">
        <v>0</v>
      </c>
      <c r="J52" s="67">
        <v>2</v>
      </c>
      <c r="K52" s="344">
        <v>4</v>
      </c>
      <c r="L52" s="343"/>
      <c r="M52" s="67"/>
      <c r="N52" s="67">
        <v>0</v>
      </c>
      <c r="O52" s="67">
        <v>0</v>
      </c>
      <c r="P52" s="344">
        <v>2</v>
      </c>
      <c r="Q52" s="343"/>
      <c r="R52" s="67"/>
      <c r="S52" s="67">
        <v>0</v>
      </c>
      <c r="T52" s="67">
        <v>0</v>
      </c>
      <c r="U52" s="344">
        <v>0</v>
      </c>
      <c r="V52" s="343"/>
      <c r="W52" s="67"/>
      <c r="X52" s="67">
        <v>12</v>
      </c>
      <c r="Y52" s="67">
        <v>7</v>
      </c>
      <c r="Z52" s="344">
        <v>8</v>
      </c>
      <c r="AA52" s="343"/>
      <c r="AB52" s="67"/>
      <c r="AC52" s="67">
        <v>0</v>
      </c>
      <c r="AD52" s="67">
        <v>0</v>
      </c>
      <c r="AE52" s="344">
        <v>0</v>
      </c>
      <c r="AF52" s="343"/>
      <c r="AG52" s="67"/>
      <c r="AH52" s="67">
        <v>0</v>
      </c>
      <c r="AI52" s="67">
        <v>0</v>
      </c>
      <c r="AJ52" s="344">
        <v>0</v>
      </c>
      <c r="AK52" s="343"/>
      <c r="AL52" s="67"/>
      <c r="AM52" s="67">
        <v>0</v>
      </c>
      <c r="AN52" s="67">
        <v>0</v>
      </c>
      <c r="AO52" s="344">
        <v>0</v>
      </c>
      <c r="AP52" s="343"/>
      <c r="AQ52" s="67"/>
      <c r="AR52" s="67">
        <v>0</v>
      </c>
      <c r="AS52" s="67">
        <v>7</v>
      </c>
      <c r="AT52" s="344">
        <v>7</v>
      </c>
      <c r="AU52" s="343"/>
      <c r="AV52" s="67"/>
      <c r="AW52" s="67">
        <v>0</v>
      </c>
      <c r="AX52" s="67">
        <v>0</v>
      </c>
      <c r="AY52" s="344">
        <v>0</v>
      </c>
      <c r="AZ52" s="343"/>
      <c r="BA52" s="67"/>
      <c r="BB52" s="67">
        <v>22</v>
      </c>
      <c r="BC52" s="67">
        <v>36</v>
      </c>
      <c r="BD52" s="344">
        <v>33</v>
      </c>
      <c r="BE52" s="343"/>
      <c r="BF52" s="67">
        <f t="shared" si="3"/>
        <v>0</v>
      </c>
      <c r="BG52" s="67">
        <f t="shared" si="3"/>
        <v>34</v>
      </c>
      <c r="BH52" s="67">
        <f t="shared" si="3"/>
        <v>52</v>
      </c>
      <c r="BI52" s="344">
        <f t="shared" si="3"/>
        <v>54</v>
      </c>
      <c r="BJ52" s="67"/>
      <c r="BK52" s="67"/>
      <c r="BL52" s="67">
        <v>0</v>
      </c>
      <c r="BM52" s="67">
        <v>0</v>
      </c>
      <c r="BN52" s="344">
        <v>0</v>
      </c>
      <c r="BO52" s="343"/>
      <c r="BP52" s="67"/>
      <c r="BQ52" s="67">
        <v>2</v>
      </c>
      <c r="BR52" s="67">
        <v>3</v>
      </c>
      <c r="BS52" s="344">
        <v>2</v>
      </c>
      <c r="BT52" s="343"/>
      <c r="BU52" s="67"/>
      <c r="BV52" s="67">
        <v>32</v>
      </c>
      <c r="BW52" s="67">
        <v>28</v>
      </c>
      <c r="BX52" s="344">
        <v>26</v>
      </c>
      <c r="BY52" s="343"/>
      <c r="BZ52" s="67"/>
      <c r="CA52" s="67">
        <v>7</v>
      </c>
      <c r="CB52" s="67">
        <v>13</v>
      </c>
      <c r="CC52" s="344">
        <v>8</v>
      </c>
      <c r="CD52" s="343"/>
      <c r="CE52" s="67"/>
      <c r="CF52" s="67">
        <v>0</v>
      </c>
      <c r="CG52" s="67">
        <v>0</v>
      </c>
      <c r="CH52" s="344">
        <v>0</v>
      </c>
      <c r="CI52" s="343"/>
      <c r="CJ52" s="67"/>
      <c r="CK52" s="67">
        <v>49</v>
      </c>
      <c r="CL52" s="67">
        <v>21</v>
      </c>
      <c r="CM52" s="344">
        <v>15</v>
      </c>
      <c r="CN52" s="343"/>
      <c r="CO52" s="67"/>
      <c r="CP52" s="67">
        <v>1</v>
      </c>
      <c r="CQ52" s="67">
        <v>0</v>
      </c>
      <c r="CR52" s="344">
        <v>0</v>
      </c>
      <c r="CS52" s="343"/>
      <c r="CT52" s="67"/>
      <c r="CU52" s="67">
        <v>57</v>
      </c>
      <c r="CV52" s="67">
        <v>40</v>
      </c>
      <c r="CW52" s="344">
        <v>36</v>
      </c>
      <c r="CX52" s="343"/>
      <c r="CY52" s="67"/>
      <c r="CZ52" s="67">
        <v>1</v>
      </c>
      <c r="DA52" s="67">
        <v>0</v>
      </c>
      <c r="DB52" s="344">
        <v>0</v>
      </c>
      <c r="DC52" s="343"/>
      <c r="DD52" s="67"/>
      <c r="DE52" s="67">
        <v>42</v>
      </c>
      <c r="DF52" s="67">
        <v>23</v>
      </c>
      <c r="DG52" s="344">
        <v>27</v>
      </c>
      <c r="DH52" s="343"/>
      <c r="DI52" s="67"/>
      <c r="DJ52" s="67">
        <v>0</v>
      </c>
      <c r="DK52" s="67">
        <v>0</v>
      </c>
      <c r="DL52" s="344">
        <v>0</v>
      </c>
      <c r="DM52" s="343"/>
      <c r="DN52" s="67"/>
      <c r="DO52" s="67">
        <v>0</v>
      </c>
      <c r="DP52" s="67">
        <v>0</v>
      </c>
      <c r="DQ52" s="344">
        <v>0</v>
      </c>
      <c r="DR52" s="343"/>
      <c r="DS52" s="67"/>
      <c r="DT52" s="67">
        <v>16</v>
      </c>
      <c r="DU52" s="67">
        <v>16</v>
      </c>
      <c r="DV52" s="344">
        <v>13</v>
      </c>
      <c r="DW52" s="343"/>
      <c r="DX52" s="67"/>
      <c r="DY52" s="67">
        <v>0</v>
      </c>
      <c r="DZ52" s="67">
        <v>0</v>
      </c>
      <c r="EA52" s="344">
        <v>0</v>
      </c>
      <c r="EB52" s="343"/>
      <c r="EC52" s="67"/>
      <c r="ED52" s="67">
        <v>0</v>
      </c>
      <c r="EE52" s="67">
        <v>0</v>
      </c>
      <c r="EF52" s="344">
        <v>0</v>
      </c>
      <c r="EG52" s="343"/>
      <c r="EH52" s="67"/>
      <c r="EI52" s="67">
        <v>141</v>
      </c>
      <c r="EJ52" s="67">
        <v>76</v>
      </c>
      <c r="EK52" s="344">
        <v>80</v>
      </c>
      <c r="EL52" s="343"/>
      <c r="EM52" s="67"/>
      <c r="EN52" s="67">
        <v>0</v>
      </c>
      <c r="EO52" s="67">
        <v>1</v>
      </c>
      <c r="EP52" s="344">
        <v>2</v>
      </c>
      <c r="EQ52" s="343"/>
      <c r="ER52" s="67"/>
      <c r="ES52" s="67">
        <v>0</v>
      </c>
      <c r="ET52" s="67">
        <v>1</v>
      </c>
      <c r="EU52" s="344">
        <v>1</v>
      </c>
      <c r="EV52" s="343"/>
      <c r="EW52" s="67">
        <f t="shared" si="2"/>
        <v>0</v>
      </c>
      <c r="EX52" s="67">
        <f t="shared" si="1"/>
        <v>348</v>
      </c>
      <c r="EY52" s="67">
        <f t="shared" si="1"/>
        <v>222</v>
      </c>
      <c r="EZ52" s="344">
        <f t="shared" si="1"/>
        <v>210</v>
      </c>
    </row>
    <row r="53" spans="1:156" ht="12.75">
      <c r="A53" s="75" t="s">
        <v>174</v>
      </c>
      <c r="B53" s="368"/>
      <c r="C53" s="61"/>
      <c r="D53" s="61">
        <v>0</v>
      </c>
      <c r="E53" s="61">
        <v>0</v>
      </c>
      <c r="F53" s="345">
        <v>0</v>
      </c>
      <c r="G53" s="105"/>
      <c r="H53" s="61"/>
      <c r="I53" s="61">
        <v>0</v>
      </c>
      <c r="J53" s="61">
        <v>0</v>
      </c>
      <c r="K53" s="345">
        <v>0</v>
      </c>
      <c r="L53" s="105"/>
      <c r="M53" s="61"/>
      <c r="N53" s="61">
        <v>0</v>
      </c>
      <c r="O53" s="61">
        <v>0</v>
      </c>
      <c r="P53" s="345">
        <v>0</v>
      </c>
      <c r="Q53" s="105"/>
      <c r="R53" s="61"/>
      <c r="S53" s="61">
        <v>0</v>
      </c>
      <c r="T53" s="61">
        <v>0</v>
      </c>
      <c r="U53" s="345">
        <v>0</v>
      </c>
      <c r="V53" s="105"/>
      <c r="W53" s="61"/>
      <c r="X53" s="61">
        <v>0</v>
      </c>
      <c r="Y53" s="61">
        <v>2</v>
      </c>
      <c r="Z53" s="345">
        <v>3</v>
      </c>
      <c r="AA53" s="105"/>
      <c r="AB53" s="61"/>
      <c r="AC53" s="61">
        <v>0</v>
      </c>
      <c r="AD53" s="61">
        <v>0</v>
      </c>
      <c r="AE53" s="345">
        <v>0</v>
      </c>
      <c r="AF53" s="105"/>
      <c r="AG53" s="61"/>
      <c r="AH53" s="61">
        <v>0</v>
      </c>
      <c r="AI53" s="61">
        <v>0</v>
      </c>
      <c r="AJ53" s="345">
        <v>0</v>
      </c>
      <c r="AK53" s="105"/>
      <c r="AL53" s="61"/>
      <c r="AM53" s="61">
        <v>0</v>
      </c>
      <c r="AN53" s="61">
        <v>0</v>
      </c>
      <c r="AO53" s="345">
        <v>1</v>
      </c>
      <c r="AP53" s="105"/>
      <c r="AQ53" s="61"/>
      <c r="AR53" s="61">
        <v>0</v>
      </c>
      <c r="AS53" s="61">
        <v>0</v>
      </c>
      <c r="AT53" s="345">
        <v>0</v>
      </c>
      <c r="AU53" s="105"/>
      <c r="AV53" s="61"/>
      <c r="AW53" s="61">
        <v>0</v>
      </c>
      <c r="AX53" s="61">
        <v>0</v>
      </c>
      <c r="AY53" s="345">
        <v>0</v>
      </c>
      <c r="AZ53" s="105"/>
      <c r="BA53" s="61"/>
      <c r="BB53" s="61">
        <v>0</v>
      </c>
      <c r="BC53" s="61">
        <v>0</v>
      </c>
      <c r="BD53" s="345">
        <v>92</v>
      </c>
      <c r="BE53" s="105"/>
      <c r="BF53" s="61">
        <f t="shared" si="3"/>
        <v>0</v>
      </c>
      <c r="BG53" s="61">
        <f t="shared" si="3"/>
        <v>0</v>
      </c>
      <c r="BH53" s="61">
        <f t="shared" si="3"/>
        <v>2</v>
      </c>
      <c r="BI53" s="345">
        <f t="shared" si="3"/>
        <v>96</v>
      </c>
      <c r="BJ53" s="61"/>
      <c r="BK53" s="61"/>
      <c r="BL53" s="61">
        <v>0</v>
      </c>
      <c r="BM53" s="61">
        <v>0</v>
      </c>
      <c r="BN53" s="345">
        <v>0</v>
      </c>
      <c r="BO53" s="105"/>
      <c r="BP53" s="61"/>
      <c r="BQ53" s="61">
        <v>0</v>
      </c>
      <c r="BR53" s="61">
        <v>1</v>
      </c>
      <c r="BS53" s="345">
        <v>0</v>
      </c>
      <c r="BT53" s="105"/>
      <c r="BU53" s="61"/>
      <c r="BV53" s="61">
        <v>0</v>
      </c>
      <c r="BW53" s="61">
        <v>16</v>
      </c>
      <c r="BX53" s="345">
        <v>15</v>
      </c>
      <c r="BY53" s="105"/>
      <c r="BZ53" s="61"/>
      <c r="CA53" s="61">
        <v>0</v>
      </c>
      <c r="CB53" s="61">
        <v>0</v>
      </c>
      <c r="CC53" s="345">
        <v>0</v>
      </c>
      <c r="CD53" s="105"/>
      <c r="CE53" s="61"/>
      <c r="CF53" s="61">
        <v>1</v>
      </c>
      <c r="CG53" s="61">
        <v>0</v>
      </c>
      <c r="CH53" s="345">
        <v>0</v>
      </c>
      <c r="CI53" s="105"/>
      <c r="CJ53" s="61"/>
      <c r="CK53" s="61">
        <v>0</v>
      </c>
      <c r="CL53" s="61">
        <v>2</v>
      </c>
      <c r="CM53" s="345">
        <v>7</v>
      </c>
      <c r="CN53" s="105"/>
      <c r="CO53" s="61"/>
      <c r="CP53" s="61">
        <v>0</v>
      </c>
      <c r="CQ53" s="61">
        <v>0</v>
      </c>
      <c r="CR53" s="345">
        <v>0</v>
      </c>
      <c r="CS53" s="105"/>
      <c r="CT53" s="61"/>
      <c r="CU53" s="61">
        <v>0</v>
      </c>
      <c r="CV53" s="61">
        <v>3</v>
      </c>
      <c r="CW53" s="345">
        <v>4</v>
      </c>
      <c r="CX53" s="105"/>
      <c r="CY53" s="61"/>
      <c r="CZ53" s="61">
        <v>0</v>
      </c>
      <c r="DA53" s="61">
        <v>11</v>
      </c>
      <c r="DB53" s="345">
        <v>10</v>
      </c>
      <c r="DC53" s="105"/>
      <c r="DD53" s="61"/>
      <c r="DE53" s="61">
        <v>0</v>
      </c>
      <c r="DF53" s="61">
        <v>18</v>
      </c>
      <c r="DG53" s="345">
        <v>27</v>
      </c>
      <c r="DH53" s="105"/>
      <c r="DI53" s="61"/>
      <c r="DJ53" s="61">
        <v>0</v>
      </c>
      <c r="DK53" s="61">
        <v>0</v>
      </c>
      <c r="DL53" s="345">
        <v>0</v>
      </c>
      <c r="DM53" s="105"/>
      <c r="DN53" s="61"/>
      <c r="DO53" s="61">
        <v>0</v>
      </c>
      <c r="DP53" s="61">
        <v>0</v>
      </c>
      <c r="DQ53" s="345">
        <v>0</v>
      </c>
      <c r="DR53" s="105"/>
      <c r="DS53" s="61"/>
      <c r="DT53" s="61">
        <v>0</v>
      </c>
      <c r="DU53" s="61">
        <v>8</v>
      </c>
      <c r="DV53" s="345">
        <v>0</v>
      </c>
      <c r="DW53" s="105"/>
      <c r="DX53" s="61"/>
      <c r="DY53" s="61">
        <v>0</v>
      </c>
      <c r="DZ53" s="61">
        <v>0</v>
      </c>
      <c r="EA53" s="345">
        <v>0</v>
      </c>
      <c r="EB53" s="105"/>
      <c r="EC53" s="61"/>
      <c r="ED53" s="61">
        <v>0</v>
      </c>
      <c r="EE53" s="61">
        <v>0</v>
      </c>
      <c r="EF53" s="345">
        <v>1</v>
      </c>
      <c r="EG53" s="105"/>
      <c r="EH53" s="61"/>
      <c r="EI53" s="61">
        <v>75</v>
      </c>
      <c r="EJ53" s="61">
        <v>64</v>
      </c>
      <c r="EK53" s="345">
        <v>58</v>
      </c>
      <c r="EL53" s="105"/>
      <c r="EM53" s="61"/>
      <c r="EN53" s="61">
        <v>0</v>
      </c>
      <c r="EO53" s="61">
        <v>40</v>
      </c>
      <c r="EP53" s="345">
        <v>42</v>
      </c>
      <c r="EQ53" s="105"/>
      <c r="ER53" s="61"/>
      <c r="ES53" s="61">
        <v>0</v>
      </c>
      <c r="ET53" s="61">
        <v>4</v>
      </c>
      <c r="EU53" s="345">
        <v>0</v>
      </c>
      <c r="EV53" s="105"/>
      <c r="EW53" s="61">
        <f t="shared" si="2"/>
        <v>0</v>
      </c>
      <c r="EX53" s="61">
        <f t="shared" si="1"/>
        <v>76</v>
      </c>
      <c r="EY53" s="61">
        <f t="shared" si="1"/>
        <v>167</v>
      </c>
      <c r="EZ53" s="345">
        <f t="shared" si="1"/>
        <v>164</v>
      </c>
    </row>
    <row r="54" spans="1:156" ht="12.75">
      <c r="A54" s="75" t="s">
        <v>111</v>
      </c>
      <c r="B54" s="370" t="s">
        <v>157</v>
      </c>
      <c r="C54" s="67">
        <v>0</v>
      </c>
      <c r="D54" s="67">
        <v>0</v>
      </c>
      <c r="E54" s="67">
        <v>0</v>
      </c>
      <c r="F54" s="344">
        <v>0</v>
      </c>
      <c r="G54" s="343" t="s">
        <v>157</v>
      </c>
      <c r="H54" s="67">
        <v>1</v>
      </c>
      <c r="I54" s="67">
        <v>0</v>
      </c>
      <c r="J54" s="67">
        <v>0</v>
      </c>
      <c r="K54" s="344">
        <v>0</v>
      </c>
      <c r="L54" s="343" t="s">
        <v>157</v>
      </c>
      <c r="M54" s="67">
        <v>0</v>
      </c>
      <c r="N54" s="67">
        <v>0</v>
      </c>
      <c r="O54" s="67">
        <v>0</v>
      </c>
      <c r="P54" s="344">
        <v>1</v>
      </c>
      <c r="Q54" s="343" t="s">
        <v>157</v>
      </c>
      <c r="R54" s="67">
        <v>0</v>
      </c>
      <c r="S54" s="67">
        <v>0</v>
      </c>
      <c r="T54" s="67">
        <v>0</v>
      </c>
      <c r="U54" s="344">
        <v>2</v>
      </c>
      <c r="V54" s="343">
        <v>1</v>
      </c>
      <c r="W54" s="67">
        <v>0</v>
      </c>
      <c r="X54" s="67">
        <v>0</v>
      </c>
      <c r="Y54" s="67">
        <v>0</v>
      </c>
      <c r="Z54" s="344">
        <v>0</v>
      </c>
      <c r="AA54" s="343" t="s">
        <v>157</v>
      </c>
      <c r="AB54" s="67">
        <v>0</v>
      </c>
      <c r="AC54" s="67">
        <v>0</v>
      </c>
      <c r="AD54" s="67">
        <v>0</v>
      </c>
      <c r="AE54" s="344">
        <v>0</v>
      </c>
      <c r="AF54" s="343" t="s">
        <v>157</v>
      </c>
      <c r="AG54" s="67">
        <v>0</v>
      </c>
      <c r="AH54" s="67">
        <v>0</v>
      </c>
      <c r="AI54" s="67">
        <v>0</v>
      </c>
      <c r="AJ54" s="344">
        <v>0</v>
      </c>
      <c r="AK54" s="343" t="s">
        <v>157</v>
      </c>
      <c r="AL54" s="67">
        <v>0</v>
      </c>
      <c r="AM54" s="67">
        <v>0</v>
      </c>
      <c r="AN54" s="67">
        <v>0</v>
      </c>
      <c r="AO54" s="344">
        <v>0</v>
      </c>
      <c r="AP54" s="343" t="s">
        <v>157</v>
      </c>
      <c r="AQ54" s="67">
        <v>0</v>
      </c>
      <c r="AR54" s="67">
        <v>0</v>
      </c>
      <c r="AS54" s="67">
        <v>0</v>
      </c>
      <c r="AT54" s="344">
        <v>0</v>
      </c>
      <c r="AU54" s="343" t="s">
        <v>157</v>
      </c>
      <c r="AV54" s="67">
        <v>0</v>
      </c>
      <c r="AW54" s="67">
        <v>0</v>
      </c>
      <c r="AX54" s="67">
        <v>0</v>
      </c>
      <c r="AY54" s="344">
        <v>0</v>
      </c>
      <c r="AZ54" s="343" t="s">
        <v>157</v>
      </c>
      <c r="BA54" s="67">
        <v>0</v>
      </c>
      <c r="BB54" s="67">
        <v>0</v>
      </c>
      <c r="BC54" s="67">
        <v>0</v>
      </c>
      <c r="BD54" s="344">
        <v>0</v>
      </c>
      <c r="BE54" s="343">
        <v>1</v>
      </c>
      <c r="BF54" s="67">
        <f t="shared" si="3"/>
        <v>1</v>
      </c>
      <c r="BG54" s="67">
        <f t="shared" si="3"/>
        <v>0</v>
      </c>
      <c r="BH54" s="67">
        <f t="shared" si="3"/>
        <v>0</v>
      </c>
      <c r="BI54" s="344">
        <f t="shared" si="3"/>
        <v>3</v>
      </c>
      <c r="BJ54" s="67" t="s">
        <v>157</v>
      </c>
      <c r="BK54" s="67">
        <v>0</v>
      </c>
      <c r="BL54" s="67">
        <v>0</v>
      </c>
      <c r="BM54" s="67">
        <v>0</v>
      </c>
      <c r="BN54" s="344">
        <v>0</v>
      </c>
      <c r="BO54" s="343">
        <v>17</v>
      </c>
      <c r="BP54" s="67">
        <v>4</v>
      </c>
      <c r="BQ54" s="67">
        <v>1</v>
      </c>
      <c r="BR54" s="67">
        <v>5</v>
      </c>
      <c r="BS54" s="344">
        <v>2</v>
      </c>
      <c r="BT54" s="343">
        <v>123</v>
      </c>
      <c r="BU54" s="67">
        <v>161</v>
      </c>
      <c r="BV54" s="67">
        <v>135</v>
      </c>
      <c r="BW54" s="67">
        <v>162</v>
      </c>
      <c r="BX54" s="344">
        <v>129</v>
      </c>
      <c r="BY54" s="343">
        <v>59</v>
      </c>
      <c r="BZ54" s="67">
        <v>88</v>
      </c>
      <c r="CA54" s="67">
        <v>56</v>
      </c>
      <c r="CB54" s="67">
        <v>54</v>
      </c>
      <c r="CC54" s="344">
        <v>63</v>
      </c>
      <c r="CD54" s="343">
        <v>5</v>
      </c>
      <c r="CE54" s="67">
        <v>3</v>
      </c>
      <c r="CF54" s="67">
        <v>0</v>
      </c>
      <c r="CG54" s="67">
        <v>1</v>
      </c>
      <c r="CH54" s="344">
        <v>0</v>
      </c>
      <c r="CI54" s="343">
        <v>189</v>
      </c>
      <c r="CJ54" s="67">
        <v>217</v>
      </c>
      <c r="CK54" s="67">
        <v>218</v>
      </c>
      <c r="CL54" s="67">
        <v>261</v>
      </c>
      <c r="CM54" s="344">
        <v>257</v>
      </c>
      <c r="CN54" s="343">
        <v>10</v>
      </c>
      <c r="CO54" s="67">
        <v>11</v>
      </c>
      <c r="CP54" s="67">
        <v>12</v>
      </c>
      <c r="CQ54" s="67">
        <v>19</v>
      </c>
      <c r="CR54" s="344">
        <v>21</v>
      </c>
      <c r="CS54" s="343">
        <v>190</v>
      </c>
      <c r="CT54" s="67">
        <v>211</v>
      </c>
      <c r="CU54" s="67">
        <v>176</v>
      </c>
      <c r="CV54" s="67">
        <v>150</v>
      </c>
      <c r="CW54" s="344">
        <v>112</v>
      </c>
      <c r="CX54" s="343" t="s">
        <v>157</v>
      </c>
      <c r="CY54" s="67">
        <v>0</v>
      </c>
      <c r="CZ54" s="67">
        <v>0</v>
      </c>
      <c r="DA54" s="67">
        <v>0</v>
      </c>
      <c r="DB54" s="344">
        <v>0</v>
      </c>
      <c r="DC54" s="343">
        <v>126</v>
      </c>
      <c r="DD54" s="67">
        <v>233</v>
      </c>
      <c r="DE54" s="67">
        <v>184</v>
      </c>
      <c r="DF54" s="67">
        <v>217</v>
      </c>
      <c r="DG54" s="344">
        <v>389</v>
      </c>
      <c r="DH54" s="343">
        <v>1</v>
      </c>
      <c r="DI54" s="67">
        <v>0</v>
      </c>
      <c r="DJ54" s="67">
        <v>2</v>
      </c>
      <c r="DK54" s="67">
        <v>0</v>
      </c>
      <c r="DL54" s="344">
        <v>0</v>
      </c>
      <c r="DM54" s="343" t="s">
        <v>157</v>
      </c>
      <c r="DN54" s="67">
        <v>0</v>
      </c>
      <c r="DO54" s="67">
        <v>0</v>
      </c>
      <c r="DP54" s="67">
        <v>0</v>
      </c>
      <c r="DQ54" s="344">
        <v>0</v>
      </c>
      <c r="DR54" s="343">
        <v>125</v>
      </c>
      <c r="DS54" s="67">
        <v>156</v>
      </c>
      <c r="DT54" s="67">
        <v>141</v>
      </c>
      <c r="DU54" s="67">
        <v>156</v>
      </c>
      <c r="DV54" s="344">
        <v>119</v>
      </c>
      <c r="DW54" s="343">
        <v>3</v>
      </c>
      <c r="DX54" s="67">
        <v>0</v>
      </c>
      <c r="DY54" s="67">
        <v>3</v>
      </c>
      <c r="DZ54" s="67">
        <v>7</v>
      </c>
      <c r="EA54" s="344">
        <v>3</v>
      </c>
      <c r="EB54" s="343">
        <v>1</v>
      </c>
      <c r="EC54" s="67">
        <v>3</v>
      </c>
      <c r="ED54" s="67">
        <v>4</v>
      </c>
      <c r="EE54" s="67">
        <v>8</v>
      </c>
      <c r="EF54" s="344">
        <v>4</v>
      </c>
      <c r="EG54" s="343">
        <v>224</v>
      </c>
      <c r="EH54" s="67">
        <v>234</v>
      </c>
      <c r="EI54" s="67">
        <v>260</v>
      </c>
      <c r="EJ54" s="67">
        <v>246</v>
      </c>
      <c r="EK54" s="344">
        <v>238</v>
      </c>
      <c r="EL54" s="343">
        <v>178</v>
      </c>
      <c r="EM54" s="67">
        <v>209</v>
      </c>
      <c r="EN54" s="67">
        <v>209</v>
      </c>
      <c r="EO54" s="67">
        <v>261</v>
      </c>
      <c r="EP54" s="344">
        <v>377</v>
      </c>
      <c r="EQ54" s="343">
        <v>124</v>
      </c>
      <c r="ER54" s="67">
        <v>151</v>
      </c>
      <c r="ES54" s="67">
        <v>145</v>
      </c>
      <c r="ET54" s="67">
        <v>220</v>
      </c>
      <c r="EU54" s="344">
        <v>283</v>
      </c>
      <c r="EV54" s="343">
        <v>1375</v>
      </c>
      <c r="EW54" s="67">
        <f t="shared" si="2"/>
        <v>1681</v>
      </c>
      <c r="EX54" s="67">
        <f t="shared" si="1"/>
        <v>1546</v>
      </c>
      <c r="EY54" s="67">
        <f t="shared" si="1"/>
        <v>1767</v>
      </c>
      <c r="EZ54" s="344">
        <f t="shared" si="1"/>
        <v>1997</v>
      </c>
    </row>
    <row r="55" spans="1:156" ht="12.75">
      <c r="A55" s="75" t="s">
        <v>175</v>
      </c>
      <c r="B55" s="368"/>
      <c r="C55" s="61"/>
      <c r="D55" s="61">
        <v>0</v>
      </c>
      <c r="E55" s="61">
        <v>0</v>
      </c>
      <c r="F55" s="345">
        <v>0</v>
      </c>
      <c r="G55" s="105"/>
      <c r="H55" s="61"/>
      <c r="I55" s="61">
        <v>0</v>
      </c>
      <c r="J55" s="61">
        <v>1</v>
      </c>
      <c r="K55" s="345">
        <v>1</v>
      </c>
      <c r="L55" s="105"/>
      <c r="M55" s="61"/>
      <c r="N55" s="61">
        <v>0</v>
      </c>
      <c r="O55" s="61">
        <v>0</v>
      </c>
      <c r="P55" s="345">
        <v>0</v>
      </c>
      <c r="Q55" s="105"/>
      <c r="R55" s="61"/>
      <c r="S55" s="61">
        <v>0</v>
      </c>
      <c r="T55" s="61">
        <v>0</v>
      </c>
      <c r="U55" s="345">
        <v>0</v>
      </c>
      <c r="V55" s="105"/>
      <c r="W55" s="61"/>
      <c r="X55" s="61">
        <v>0</v>
      </c>
      <c r="Y55" s="61">
        <v>0</v>
      </c>
      <c r="Z55" s="345">
        <v>0</v>
      </c>
      <c r="AA55" s="105"/>
      <c r="AB55" s="61"/>
      <c r="AC55" s="61">
        <v>0</v>
      </c>
      <c r="AD55" s="61">
        <v>0</v>
      </c>
      <c r="AE55" s="345">
        <v>0</v>
      </c>
      <c r="AF55" s="105"/>
      <c r="AG55" s="61"/>
      <c r="AH55" s="61">
        <v>0</v>
      </c>
      <c r="AI55" s="61">
        <v>0</v>
      </c>
      <c r="AJ55" s="345">
        <v>0</v>
      </c>
      <c r="AK55" s="105"/>
      <c r="AL55" s="61"/>
      <c r="AM55" s="61">
        <v>0</v>
      </c>
      <c r="AN55" s="61">
        <v>0</v>
      </c>
      <c r="AO55" s="345">
        <v>0</v>
      </c>
      <c r="AP55" s="105"/>
      <c r="AQ55" s="61"/>
      <c r="AR55" s="61">
        <v>0</v>
      </c>
      <c r="AS55" s="61">
        <v>0</v>
      </c>
      <c r="AT55" s="345">
        <v>0</v>
      </c>
      <c r="AU55" s="105"/>
      <c r="AV55" s="61"/>
      <c r="AW55" s="61">
        <v>0</v>
      </c>
      <c r="AX55" s="61">
        <v>0</v>
      </c>
      <c r="AY55" s="345">
        <v>0</v>
      </c>
      <c r="AZ55" s="105"/>
      <c r="BA55" s="61"/>
      <c r="BB55" s="61">
        <v>0</v>
      </c>
      <c r="BC55" s="61">
        <v>0</v>
      </c>
      <c r="BD55" s="345">
        <v>1</v>
      </c>
      <c r="BE55" s="105"/>
      <c r="BF55" s="61">
        <f t="shared" si="3"/>
        <v>0</v>
      </c>
      <c r="BG55" s="61">
        <f t="shared" si="3"/>
        <v>0</v>
      </c>
      <c r="BH55" s="61">
        <f t="shared" si="3"/>
        <v>1</v>
      </c>
      <c r="BI55" s="345">
        <f t="shared" si="3"/>
        <v>2</v>
      </c>
      <c r="BJ55" s="61"/>
      <c r="BK55" s="61"/>
      <c r="BL55" s="61">
        <v>0</v>
      </c>
      <c r="BM55" s="61">
        <v>0</v>
      </c>
      <c r="BN55" s="345">
        <v>0</v>
      </c>
      <c r="BO55" s="105"/>
      <c r="BP55" s="61"/>
      <c r="BQ55" s="61">
        <v>1</v>
      </c>
      <c r="BR55" s="61">
        <v>2</v>
      </c>
      <c r="BS55" s="345">
        <v>0</v>
      </c>
      <c r="BT55" s="105"/>
      <c r="BU55" s="61"/>
      <c r="BV55" s="61">
        <v>48</v>
      </c>
      <c r="BW55" s="61">
        <v>48</v>
      </c>
      <c r="BX55" s="345">
        <v>50</v>
      </c>
      <c r="BY55" s="105"/>
      <c r="BZ55" s="61"/>
      <c r="CA55" s="61">
        <v>2</v>
      </c>
      <c r="CB55" s="61">
        <v>3</v>
      </c>
      <c r="CC55" s="345">
        <v>5</v>
      </c>
      <c r="CD55" s="105"/>
      <c r="CE55" s="61"/>
      <c r="CF55" s="61">
        <v>0</v>
      </c>
      <c r="CG55" s="61">
        <v>1</v>
      </c>
      <c r="CH55" s="345">
        <v>0</v>
      </c>
      <c r="CI55" s="105"/>
      <c r="CJ55" s="61"/>
      <c r="CK55" s="61">
        <v>35</v>
      </c>
      <c r="CL55" s="61">
        <v>21</v>
      </c>
      <c r="CM55" s="345">
        <v>36</v>
      </c>
      <c r="CN55" s="105"/>
      <c r="CO55" s="61"/>
      <c r="CP55" s="61">
        <v>0</v>
      </c>
      <c r="CQ55" s="61">
        <v>1</v>
      </c>
      <c r="CR55" s="345">
        <v>0</v>
      </c>
      <c r="CS55" s="105"/>
      <c r="CT55" s="61"/>
      <c r="CU55" s="61">
        <v>15</v>
      </c>
      <c r="CV55" s="61">
        <v>12</v>
      </c>
      <c r="CW55" s="345">
        <v>15</v>
      </c>
      <c r="CX55" s="105"/>
      <c r="CY55" s="61"/>
      <c r="CZ55" s="61">
        <v>0</v>
      </c>
      <c r="DA55" s="61">
        <v>0</v>
      </c>
      <c r="DB55" s="345">
        <v>0</v>
      </c>
      <c r="DC55" s="105"/>
      <c r="DD55" s="61"/>
      <c r="DE55" s="61">
        <v>141</v>
      </c>
      <c r="DF55" s="61">
        <v>147</v>
      </c>
      <c r="DG55" s="345">
        <v>137</v>
      </c>
      <c r="DH55" s="105"/>
      <c r="DI55" s="61"/>
      <c r="DJ55" s="61">
        <v>0</v>
      </c>
      <c r="DK55" s="61">
        <v>0</v>
      </c>
      <c r="DL55" s="345">
        <v>0</v>
      </c>
      <c r="DM55" s="105"/>
      <c r="DN55" s="61"/>
      <c r="DO55" s="61">
        <v>0</v>
      </c>
      <c r="DP55" s="61">
        <v>0</v>
      </c>
      <c r="DQ55" s="345">
        <v>0</v>
      </c>
      <c r="DR55" s="105"/>
      <c r="DS55" s="61"/>
      <c r="DT55" s="61">
        <v>6</v>
      </c>
      <c r="DU55" s="61">
        <v>4</v>
      </c>
      <c r="DV55" s="345">
        <v>4</v>
      </c>
      <c r="DW55" s="105"/>
      <c r="DX55" s="61"/>
      <c r="DY55" s="61">
        <v>0</v>
      </c>
      <c r="DZ55" s="61">
        <v>0</v>
      </c>
      <c r="EA55" s="345">
        <v>0</v>
      </c>
      <c r="EB55" s="105"/>
      <c r="EC55" s="61"/>
      <c r="ED55" s="61">
        <v>1</v>
      </c>
      <c r="EE55" s="61">
        <v>3</v>
      </c>
      <c r="EF55" s="345">
        <v>0</v>
      </c>
      <c r="EG55" s="105"/>
      <c r="EH55" s="61"/>
      <c r="EI55" s="61">
        <v>166</v>
      </c>
      <c r="EJ55" s="61">
        <v>201</v>
      </c>
      <c r="EK55" s="345">
        <v>224</v>
      </c>
      <c r="EL55" s="105"/>
      <c r="EM55" s="61"/>
      <c r="EN55" s="61">
        <v>18</v>
      </c>
      <c r="EO55" s="61">
        <v>5</v>
      </c>
      <c r="EP55" s="345">
        <v>2</v>
      </c>
      <c r="EQ55" s="105"/>
      <c r="ER55" s="61"/>
      <c r="ES55" s="61">
        <v>135</v>
      </c>
      <c r="ET55" s="61">
        <v>115</v>
      </c>
      <c r="EU55" s="345">
        <v>140</v>
      </c>
      <c r="EV55" s="105"/>
      <c r="EW55" s="61">
        <f t="shared" si="2"/>
        <v>0</v>
      </c>
      <c r="EX55" s="61">
        <f t="shared" si="1"/>
        <v>568</v>
      </c>
      <c r="EY55" s="61">
        <f t="shared" si="1"/>
        <v>563</v>
      </c>
      <c r="EZ55" s="345">
        <f t="shared" si="1"/>
        <v>613</v>
      </c>
    </row>
    <row r="56" spans="1:156" ht="12.75">
      <c r="A56" s="75" t="s">
        <v>176</v>
      </c>
      <c r="B56" s="370"/>
      <c r="C56" s="67"/>
      <c r="D56" s="67">
        <v>0</v>
      </c>
      <c r="E56" s="67">
        <v>0</v>
      </c>
      <c r="F56" s="344">
        <v>0</v>
      </c>
      <c r="G56" s="343"/>
      <c r="H56" s="67"/>
      <c r="I56" s="67">
        <v>0</v>
      </c>
      <c r="J56" s="67">
        <v>0</v>
      </c>
      <c r="K56" s="344">
        <v>0</v>
      </c>
      <c r="L56" s="343"/>
      <c r="M56" s="67"/>
      <c r="N56" s="67">
        <v>0</v>
      </c>
      <c r="O56" s="67">
        <v>0</v>
      </c>
      <c r="P56" s="344">
        <v>0</v>
      </c>
      <c r="Q56" s="343"/>
      <c r="R56" s="67"/>
      <c r="S56" s="67">
        <v>0</v>
      </c>
      <c r="T56" s="67">
        <v>0</v>
      </c>
      <c r="U56" s="344">
        <v>0</v>
      </c>
      <c r="V56" s="343"/>
      <c r="W56" s="67"/>
      <c r="X56" s="67">
        <v>0</v>
      </c>
      <c r="Y56" s="67">
        <v>0</v>
      </c>
      <c r="Z56" s="344">
        <v>0</v>
      </c>
      <c r="AA56" s="343"/>
      <c r="AB56" s="67"/>
      <c r="AC56" s="67">
        <v>0</v>
      </c>
      <c r="AD56" s="67">
        <v>0</v>
      </c>
      <c r="AE56" s="344">
        <v>0</v>
      </c>
      <c r="AF56" s="343"/>
      <c r="AG56" s="67"/>
      <c r="AH56" s="67">
        <v>0</v>
      </c>
      <c r="AI56" s="67">
        <v>0</v>
      </c>
      <c r="AJ56" s="344">
        <v>0</v>
      </c>
      <c r="AK56" s="343"/>
      <c r="AL56" s="67"/>
      <c r="AM56" s="67">
        <v>0</v>
      </c>
      <c r="AN56" s="67">
        <v>0</v>
      </c>
      <c r="AO56" s="344">
        <v>0</v>
      </c>
      <c r="AP56" s="343"/>
      <c r="AQ56" s="67"/>
      <c r="AR56" s="67">
        <v>0</v>
      </c>
      <c r="AS56" s="67">
        <v>0</v>
      </c>
      <c r="AT56" s="344">
        <v>0</v>
      </c>
      <c r="AU56" s="343"/>
      <c r="AV56" s="67"/>
      <c r="AW56" s="67">
        <v>0</v>
      </c>
      <c r="AX56" s="67">
        <v>0</v>
      </c>
      <c r="AY56" s="344">
        <v>0</v>
      </c>
      <c r="AZ56" s="343"/>
      <c r="BA56" s="67"/>
      <c r="BB56" s="67">
        <v>0</v>
      </c>
      <c r="BC56" s="67">
        <v>0</v>
      </c>
      <c r="BD56" s="344">
        <v>0</v>
      </c>
      <c r="BE56" s="343"/>
      <c r="BF56" s="67">
        <f t="shared" si="3"/>
        <v>0</v>
      </c>
      <c r="BG56" s="67">
        <f t="shared" si="3"/>
        <v>0</v>
      </c>
      <c r="BH56" s="67">
        <f t="shared" si="3"/>
        <v>0</v>
      </c>
      <c r="BI56" s="344">
        <f t="shared" si="3"/>
        <v>0</v>
      </c>
      <c r="BJ56" s="67"/>
      <c r="BK56" s="67"/>
      <c r="BL56" s="67">
        <v>0</v>
      </c>
      <c r="BM56" s="67">
        <v>0</v>
      </c>
      <c r="BN56" s="344">
        <v>0</v>
      </c>
      <c r="BO56" s="343"/>
      <c r="BP56" s="67"/>
      <c r="BQ56" s="67">
        <v>1</v>
      </c>
      <c r="BR56" s="67">
        <v>2</v>
      </c>
      <c r="BS56" s="344">
        <v>0</v>
      </c>
      <c r="BT56" s="343"/>
      <c r="BU56" s="67"/>
      <c r="BV56" s="67">
        <v>47</v>
      </c>
      <c r="BW56" s="67">
        <v>41</v>
      </c>
      <c r="BX56" s="344">
        <v>45</v>
      </c>
      <c r="BY56" s="343"/>
      <c r="BZ56" s="67"/>
      <c r="CA56" s="67">
        <v>9</v>
      </c>
      <c r="CB56" s="67">
        <v>5</v>
      </c>
      <c r="CC56" s="344">
        <v>8</v>
      </c>
      <c r="CD56" s="343"/>
      <c r="CE56" s="67"/>
      <c r="CF56" s="67">
        <v>0</v>
      </c>
      <c r="CG56" s="67">
        <v>0</v>
      </c>
      <c r="CH56" s="344">
        <v>0</v>
      </c>
      <c r="CI56" s="343"/>
      <c r="CJ56" s="67"/>
      <c r="CK56" s="67">
        <v>32</v>
      </c>
      <c r="CL56" s="67">
        <v>31</v>
      </c>
      <c r="CM56" s="344">
        <v>23</v>
      </c>
      <c r="CN56" s="343"/>
      <c r="CO56" s="67"/>
      <c r="CP56" s="67">
        <v>3</v>
      </c>
      <c r="CQ56" s="67">
        <v>0</v>
      </c>
      <c r="CR56" s="344">
        <v>1</v>
      </c>
      <c r="CS56" s="343"/>
      <c r="CT56" s="67"/>
      <c r="CU56" s="67">
        <v>10</v>
      </c>
      <c r="CV56" s="67">
        <v>9</v>
      </c>
      <c r="CW56" s="344">
        <v>10</v>
      </c>
      <c r="CX56" s="343"/>
      <c r="CY56" s="67"/>
      <c r="CZ56" s="67">
        <v>0</v>
      </c>
      <c r="DA56" s="67">
        <v>0</v>
      </c>
      <c r="DB56" s="344">
        <v>0</v>
      </c>
      <c r="DC56" s="343"/>
      <c r="DD56" s="67"/>
      <c r="DE56" s="67">
        <v>100</v>
      </c>
      <c r="DF56" s="67">
        <v>95</v>
      </c>
      <c r="DG56" s="344">
        <v>116</v>
      </c>
      <c r="DH56" s="343"/>
      <c r="DI56" s="67"/>
      <c r="DJ56" s="67">
        <v>0</v>
      </c>
      <c r="DK56" s="67">
        <v>0</v>
      </c>
      <c r="DL56" s="344">
        <v>1</v>
      </c>
      <c r="DM56" s="343"/>
      <c r="DN56" s="67"/>
      <c r="DO56" s="67">
        <v>0</v>
      </c>
      <c r="DP56" s="67">
        <v>1</v>
      </c>
      <c r="DQ56" s="344">
        <v>0</v>
      </c>
      <c r="DR56" s="343"/>
      <c r="DS56" s="67"/>
      <c r="DT56" s="67">
        <v>0</v>
      </c>
      <c r="DU56" s="67">
        <v>5</v>
      </c>
      <c r="DV56" s="344">
        <v>6</v>
      </c>
      <c r="DW56" s="343"/>
      <c r="DX56" s="67"/>
      <c r="DY56" s="67">
        <v>1</v>
      </c>
      <c r="DZ56" s="67">
        <v>0</v>
      </c>
      <c r="EA56" s="344">
        <v>0</v>
      </c>
      <c r="EB56" s="343"/>
      <c r="EC56" s="67"/>
      <c r="ED56" s="67">
        <v>0</v>
      </c>
      <c r="EE56" s="67">
        <v>2</v>
      </c>
      <c r="EF56" s="344">
        <v>2</v>
      </c>
      <c r="EG56" s="343"/>
      <c r="EH56" s="67"/>
      <c r="EI56" s="67">
        <v>153</v>
      </c>
      <c r="EJ56" s="67">
        <v>151</v>
      </c>
      <c r="EK56" s="344">
        <v>142</v>
      </c>
      <c r="EL56" s="343"/>
      <c r="EM56" s="67"/>
      <c r="EN56" s="67">
        <v>13</v>
      </c>
      <c r="EO56" s="67">
        <v>24</v>
      </c>
      <c r="EP56" s="344">
        <v>43</v>
      </c>
      <c r="EQ56" s="343"/>
      <c r="ER56" s="67"/>
      <c r="ES56" s="67">
        <v>17</v>
      </c>
      <c r="ET56" s="67">
        <v>6</v>
      </c>
      <c r="EU56" s="344">
        <v>6</v>
      </c>
      <c r="EV56" s="343"/>
      <c r="EW56" s="67">
        <f t="shared" si="2"/>
        <v>0</v>
      </c>
      <c r="EX56" s="67">
        <f t="shared" si="1"/>
        <v>386</v>
      </c>
      <c r="EY56" s="67">
        <f t="shared" si="1"/>
        <v>372</v>
      </c>
      <c r="EZ56" s="344">
        <f t="shared" si="1"/>
        <v>403</v>
      </c>
    </row>
    <row r="57" spans="1:156" ht="12.75">
      <c r="A57" s="75" t="s">
        <v>177</v>
      </c>
      <c r="B57" s="368"/>
      <c r="C57" s="61"/>
      <c r="D57" s="61">
        <v>0</v>
      </c>
      <c r="E57" s="61">
        <v>0</v>
      </c>
      <c r="F57" s="345">
        <v>0</v>
      </c>
      <c r="G57" s="105"/>
      <c r="H57" s="61"/>
      <c r="I57" s="61">
        <v>0</v>
      </c>
      <c r="J57" s="61">
        <v>0</v>
      </c>
      <c r="K57" s="345">
        <v>0</v>
      </c>
      <c r="L57" s="105"/>
      <c r="M57" s="61"/>
      <c r="N57" s="61">
        <v>0</v>
      </c>
      <c r="O57" s="61">
        <v>0</v>
      </c>
      <c r="P57" s="345">
        <v>0</v>
      </c>
      <c r="Q57" s="105"/>
      <c r="R57" s="61"/>
      <c r="S57" s="61">
        <v>0</v>
      </c>
      <c r="T57" s="61">
        <v>0</v>
      </c>
      <c r="U57" s="345">
        <v>0</v>
      </c>
      <c r="V57" s="105"/>
      <c r="W57" s="61"/>
      <c r="X57" s="61">
        <v>0</v>
      </c>
      <c r="Y57" s="61">
        <v>0</v>
      </c>
      <c r="Z57" s="345">
        <v>0</v>
      </c>
      <c r="AA57" s="105"/>
      <c r="AB57" s="61"/>
      <c r="AC57" s="61">
        <v>0</v>
      </c>
      <c r="AD57" s="61">
        <v>0</v>
      </c>
      <c r="AE57" s="345">
        <v>0</v>
      </c>
      <c r="AF57" s="105"/>
      <c r="AG57" s="61"/>
      <c r="AH57" s="61">
        <v>0</v>
      </c>
      <c r="AI57" s="61">
        <v>0</v>
      </c>
      <c r="AJ57" s="345">
        <v>0</v>
      </c>
      <c r="AK57" s="105"/>
      <c r="AL57" s="61"/>
      <c r="AM57" s="61">
        <v>0</v>
      </c>
      <c r="AN57" s="61">
        <v>0</v>
      </c>
      <c r="AO57" s="345">
        <v>0</v>
      </c>
      <c r="AP57" s="105"/>
      <c r="AQ57" s="61"/>
      <c r="AR57" s="61">
        <v>0</v>
      </c>
      <c r="AS57" s="61">
        <v>0</v>
      </c>
      <c r="AT57" s="345">
        <v>0</v>
      </c>
      <c r="AU57" s="105"/>
      <c r="AV57" s="61"/>
      <c r="AW57" s="61">
        <v>0</v>
      </c>
      <c r="AX57" s="61">
        <v>0</v>
      </c>
      <c r="AY57" s="345">
        <v>0</v>
      </c>
      <c r="AZ57" s="105"/>
      <c r="BA57" s="61"/>
      <c r="BB57" s="61">
        <v>0</v>
      </c>
      <c r="BC57" s="61">
        <v>0</v>
      </c>
      <c r="BD57" s="345">
        <v>0</v>
      </c>
      <c r="BE57" s="105"/>
      <c r="BF57" s="61">
        <f t="shared" si="3"/>
        <v>0</v>
      </c>
      <c r="BG57" s="61">
        <f t="shared" si="3"/>
        <v>0</v>
      </c>
      <c r="BH57" s="61">
        <f t="shared" si="3"/>
        <v>0</v>
      </c>
      <c r="BI57" s="345">
        <f t="shared" si="3"/>
        <v>0</v>
      </c>
      <c r="BJ57" s="61"/>
      <c r="BK57" s="61"/>
      <c r="BL57" s="61">
        <v>0</v>
      </c>
      <c r="BM57" s="61">
        <v>0</v>
      </c>
      <c r="BN57" s="345">
        <v>0</v>
      </c>
      <c r="BO57" s="105"/>
      <c r="BP57" s="61"/>
      <c r="BQ57" s="61">
        <v>0</v>
      </c>
      <c r="BR57" s="61">
        <v>0</v>
      </c>
      <c r="BS57" s="345">
        <v>0</v>
      </c>
      <c r="BT57" s="105"/>
      <c r="BU57" s="61"/>
      <c r="BV57" s="61">
        <v>17</v>
      </c>
      <c r="BW57" s="61">
        <v>19</v>
      </c>
      <c r="BX57" s="345">
        <v>9</v>
      </c>
      <c r="BY57" s="105"/>
      <c r="BZ57" s="61"/>
      <c r="CA57" s="61">
        <v>1</v>
      </c>
      <c r="CB57" s="61">
        <v>2</v>
      </c>
      <c r="CC57" s="345">
        <v>2</v>
      </c>
      <c r="CD57" s="105"/>
      <c r="CE57" s="61"/>
      <c r="CF57" s="61">
        <v>0</v>
      </c>
      <c r="CG57" s="61">
        <v>0</v>
      </c>
      <c r="CH57" s="345">
        <v>0</v>
      </c>
      <c r="CI57" s="105"/>
      <c r="CJ57" s="61"/>
      <c r="CK57" s="61">
        <v>9</v>
      </c>
      <c r="CL57" s="61">
        <v>16</v>
      </c>
      <c r="CM57" s="345">
        <v>33</v>
      </c>
      <c r="CN57" s="105"/>
      <c r="CO57" s="61"/>
      <c r="CP57" s="61">
        <v>2</v>
      </c>
      <c r="CQ57" s="61">
        <v>10</v>
      </c>
      <c r="CR57" s="345">
        <v>1</v>
      </c>
      <c r="CS57" s="105"/>
      <c r="CT57" s="61"/>
      <c r="CU57" s="61">
        <v>26</v>
      </c>
      <c r="CV57" s="61">
        <v>30</v>
      </c>
      <c r="CW57" s="345">
        <v>13</v>
      </c>
      <c r="CX57" s="105"/>
      <c r="CY57" s="61"/>
      <c r="CZ57" s="61">
        <v>0</v>
      </c>
      <c r="DA57" s="61">
        <v>0</v>
      </c>
      <c r="DB57" s="345">
        <v>0</v>
      </c>
      <c r="DC57" s="105"/>
      <c r="DD57" s="61"/>
      <c r="DE57" s="61">
        <v>31</v>
      </c>
      <c r="DF57" s="61">
        <v>24</v>
      </c>
      <c r="DG57" s="345">
        <v>100</v>
      </c>
      <c r="DH57" s="105"/>
      <c r="DI57" s="61"/>
      <c r="DJ57" s="61">
        <v>0</v>
      </c>
      <c r="DK57" s="61">
        <v>0</v>
      </c>
      <c r="DL57" s="345">
        <v>0</v>
      </c>
      <c r="DM57" s="105"/>
      <c r="DN57" s="61"/>
      <c r="DO57" s="61">
        <v>0</v>
      </c>
      <c r="DP57" s="61">
        <v>0</v>
      </c>
      <c r="DQ57" s="345">
        <v>0</v>
      </c>
      <c r="DR57" s="105"/>
      <c r="DS57" s="61"/>
      <c r="DT57" s="61">
        <v>5</v>
      </c>
      <c r="DU57" s="61">
        <v>0</v>
      </c>
      <c r="DV57" s="345">
        <v>0</v>
      </c>
      <c r="DW57" s="105"/>
      <c r="DX57" s="61"/>
      <c r="DY57" s="61">
        <v>0</v>
      </c>
      <c r="DZ57" s="61">
        <v>0</v>
      </c>
      <c r="EA57" s="345">
        <v>0</v>
      </c>
      <c r="EB57" s="105"/>
      <c r="EC57" s="61"/>
      <c r="ED57" s="61">
        <v>0</v>
      </c>
      <c r="EE57" s="61">
        <v>0</v>
      </c>
      <c r="EF57" s="345">
        <v>0</v>
      </c>
      <c r="EG57" s="105"/>
      <c r="EH57" s="61"/>
      <c r="EI57" s="61">
        <v>173</v>
      </c>
      <c r="EJ57" s="61">
        <v>142</v>
      </c>
      <c r="EK57" s="345">
        <v>129</v>
      </c>
      <c r="EL57" s="105"/>
      <c r="EM57" s="61"/>
      <c r="EN57" s="61">
        <v>17</v>
      </c>
      <c r="EO57" s="61">
        <v>6</v>
      </c>
      <c r="EP57" s="345">
        <v>14</v>
      </c>
      <c r="EQ57" s="105"/>
      <c r="ER57" s="61"/>
      <c r="ES57" s="61">
        <v>5</v>
      </c>
      <c r="ET57" s="61">
        <v>0</v>
      </c>
      <c r="EU57" s="345">
        <v>0</v>
      </c>
      <c r="EV57" s="105"/>
      <c r="EW57" s="61">
        <f t="shared" si="2"/>
        <v>0</v>
      </c>
      <c r="EX57" s="61">
        <f t="shared" si="1"/>
        <v>286</v>
      </c>
      <c r="EY57" s="61">
        <f t="shared" si="1"/>
        <v>249</v>
      </c>
      <c r="EZ57" s="345">
        <f t="shared" si="1"/>
        <v>301</v>
      </c>
    </row>
    <row r="58" spans="1:156" ht="12.75">
      <c r="A58" s="75" t="s">
        <v>112</v>
      </c>
      <c r="B58" s="370" t="s">
        <v>157</v>
      </c>
      <c r="C58" s="67">
        <v>0</v>
      </c>
      <c r="D58" s="67">
        <v>0</v>
      </c>
      <c r="E58" s="67">
        <v>0</v>
      </c>
      <c r="F58" s="344">
        <v>0</v>
      </c>
      <c r="G58" s="343" t="s">
        <v>157</v>
      </c>
      <c r="H58" s="67">
        <v>0</v>
      </c>
      <c r="I58" s="67">
        <v>0</v>
      </c>
      <c r="J58" s="67">
        <v>0</v>
      </c>
      <c r="K58" s="344">
        <v>0</v>
      </c>
      <c r="L58" s="343" t="s">
        <v>157</v>
      </c>
      <c r="M58" s="67">
        <v>0</v>
      </c>
      <c r="N58" s="67">
        <v>0</v>
      </c>
      <c r="O58" s="67">
        <v>0</v>
      </c>
      <c r="P58" s="344">
        <v>0</v>
      </c>
      <c r="Q58" s="343" t="s">
        <v>157</v>
      </c>
      <c r="R58" s="67">
        <v>0</v>
      </c>
      <c r="S58" s="67">
        <v>0</v>
      </c>
      <c r="T58" s="67">
        <v>0</v>
      </c>
      <c r="U58" s="344">
        <v>0</v>
      </c>
      <c r="V58" s="343" t="s">
        <v>157</v>
      </c>
      <c r="W58" s="67">
        <v>0</v>
      </c>
      <c r="X58" s="67">
        <v>0</v>
      </c>
      <c r="Y58" s="67">
        <v>0</v>
      </c>
      <c r="Z58" s="344">
        <v>0</v>
      </c>
      <c r="AA58" s="343" t="s">
        <v>157</v>
      </c>
      <c r="AB58" s="67">
        <v>0</v>
      </c>
      <c r="AC58" s="67">
        <v>0</v>
      </c>
      <c r="AD58" s="67">
        <v>0</v>
      </c>
      <c r="AE58" s="344">
        <v>0</v>
      </c>
      <c r="AF58" s="343" t="s">
        <v>157</v>
      </c>
      <c r="AG58" s="67">
        <v>0</v>
      </c>
      <c r="AH58" s="67">
        <v>0</v>
      </c>
      <c r="AI58" s="67">
        <v>0</v>
      </c>
      <c r="AJ58" s="344">
        <v>0</v>
      </c>
      <c r="AK58" s="343" t="s">
        <v>157</v>
      </c>
      <c r="AL58" s="67">
        <v>1</v>
      </c>
      <c r="AM58" s="67">
        <v>0</v>
      </c>
      <c r="AN58" s="67">
        <v>0</v>
      </c>
      <c r="AO58" s="344">
        <v>0</v>
      </c>
      <c r="AP58" s="343" t="s">
        <v>157</v>
      </c>
      <c r="AQ58" s="67">
        <v>0</v>
      </c>
      <c r="AR58" s="67">
        <v>0</v>
      </c>
      <c r="AS58" s="67">
        <v>0</v>
      </c>
      <c r="AT58" s="344">
        <v>0</v>
      </c>
      <c r="AU58" s="343" t="s">
        <v>157</v>
      </c>
      <c r="AV58" s="67">
        <v>0</v>
      </c>
      <c r="AW58" s="67">
        <v>0</v>
      </c>
      <c r="AX58" s="67">
        <v>0</v>
      </c>
      <c r="AY58" s="344">
        <v>0</v>
      </c>
      <c r="AZ58" s="343" t="s">
        <v>157</v>
      </c>
      <c r="BA58" s="67">
        <v>0</v>
      </c>
      <c r="BB58" s="67">
        <v>0</v>
      </c>
      <c r="BC58" s="67">
        <v>0</v>
      </c>
      <c r="BD58" s="344">
        <v>0</v>
      </c>
      <c r="BE58" s="343" t="s">
        <v>157</v>
      </c>
      <c r="BF58" s="67">
        <f t="shared" si="3"/>
        <v>1</v>
      </c>
      <c r="BG58" s="67">
        <f t="shared" si="3"/>
        <v>0</v>
      </c>
      <c r="BH58" s="67">
        <f t="shared" si="3"/>
        <v>0</v>
      </c>
      <c r="BI58" s="344">
        <f t="shared" si="3"/>
        <v>0</v>
      </c>
      <c r="BJ58" s="67" t="s">
        <v>157</v>
      </c>
      <c r="BK58" s="67">
        <v>0</v>
      </c>
      <c r="BL58" s="67">
        <v>0</v>
      </c>
      <c r="BM58" s="67">
        <v>0</v>
      </c>
      <c r="BN58" s="344">
        <v>0</v>
      </c>
      <c r="BO58" s="343">
        <v>5</v>
      </c>
      <c r="BP58" s="67">
        <v>6</v>
      </c>
      <c r="BQ58" s="67">
        <v>4</v>
      </c>
      <c r="BR58" s="67">
        <v>1</v>
      </c>
      <c r="BS58" s="344">
        <v>15</v>
      </c>
      <c r="BT58" s="343">
        <v>32</v>
      </c>
      <c r="BU58" s="67">
        <v>31</v>
      </c>
      <c r="BV58" s="67">
        <v>38</v>
      </c>
      <c r="BW58" s="67">
        <v>30</v>
      </c>
      <c r="BX58" s="344">
        <v>41</v>
      </c>
      <c r="BY58" s="343">
        <v>21</v>
      </c>
      <c r="BZ58" s="67">
        <v>27</v>
      </c>
      <c r="CA58" s="67">
        <v>21</v>
      </c>
      <c r="CB58" s="67">
        <v>17</v>
      </c>
      <c r="CC58" s="344">
        <v>19</v>
      </c>
      <c r="CD58" s="343" t="s">
        <v>157</v>
      </c>
      <c r="CE58" s="67">
        <v>0</v>
      </c>
      <c r="CF58" s="67">
        <v>0</v>
      </c>
      <c r="CG58" s="67">
        <v>0</v>
      </c>
      <c r="CH58" s="344">
        <v>0</v>
      </c>
      <c r="CI58" s="343">
        <v>53</v>
      </c>
      <c r="CJ58" s="67">
        <v>56</v>
      </c>
      <c r="CK58" s="67">
        <v>33</v>
      </c>
      <c r="CL58" s="67">
        <v>67</v>
      </c>
      <c r="CM58" s="344">
        <v>38</v>
      </c>
      <c r="CN58" s="343" t="s">
        <v>157</v>
      </c>
      <c r="CO58" s="67">
        <v>0</v>
      </c>
      <c r="CP58" s="67">
        <v>6</v>
      </c>
      <c r="CQ58" s="67">
        <v>0</v>
      </c>
      <c r="CR58" s="344">
        <v>4</v>
      </c>
      <c r="CS58" s="343">
        <v>42</v>
      </c>
      <c r="CT58" s="67">
        <v>57</v>
      </c>
      <c r="CU58" s="67">
        <v>46</v>
      </c>
      <c r="CV58" s="67">
        <v>42</v>
      </c>
      <c r="CW58" s="344">
        <v>28</v>
      </c>
      <c r="CX58" s="343" t="s">
        <v>157</v>
      </c>
      <c r="CY58" s="67">
        <v>0</v>
      </c>
      <c r="CZ58" s="67">
        <v>0</v>
      </c>
      <c r="DA58" s="67">
        <v>0</v>
      </c>
      <c r="DB58" s="344">
        <v>0</v>
      </c>
      <c r="DC58" s="343">
        <v>89</v>
      </c>
      <c r="DD58" s="67">
        <v>130</v>
      </c>
      <c r="DE58" s="67">
        <v>37</v>
      </c>
      <c r="DF58" s="67">
        <v>101</v>
      </c>
      <c r="DG58" s="344">
        <v>116</v>
      </c>
      <c r="DH58" s="343" t="s">
        <v>157</v>
      </c>
      <c r="DI58" s="67">
        <v>0</v>
      </c>
      <c r="DJ58" s="67">
        <v>2</v>
      </c>
      <c r="DK58" s="67">
        <v>1</v>
      </c>
      <c r="DL58" s="344">
        <v>0</v>
      </c>
      <c r="DM58" s="343">
        <v>1</v>
      </c>
      <c r="DN58" s="67">
        <v>0</v>
      </c>
      <c r="DO58" s="67">
        <v>1</v>
      </c>
      <c r="DP58" s="67">
        <v>1</v>
      </c>
      <c r="DQ58" s="344">
        <v>0</v>
      </c>
      <c r="DR58" s="343">
        <v>3</v>
      </c>
      <c r="DS58" s="67">
        <v>3</v>
      </c>
      <c r="DT58" s="67">
        <v>3</v>
      </c>
      <c r="DU58" s="67">
        <v>11</v>
      </c>
      <c r="DV58" s="344">
        <v>2</v>
      </c>
      <c r="DW58" s="343" t="s">
        <v>157</v>
      </c>
      <c r="DX58" s="67">
        <v>0</v>
      </c>
      <c r="DY58" s="67">
        <v>0</v>
      </c>
      <c r="DZ58" s="67">
        <v>0</v>
      </c>
      <c r="EA58" s="344">
        <v>0</v>
      </c>
      <c r="EB58" s="343" t="s">
        <v>157</v>
      </c>
      <c r="EC58" s="67">
        <v>1</v>
      </c>
      <c r="ED58" s="67">
        <v>2</v>
      </c>
      <c r="EE58" s="67">
        <v>0</v>
      </c>
      <c r="EF58" s="344">
        <v>0</v>
      </c>
      <c r="EG58" s="343">
        <v>152</v>
      </c>
      <c r="EH58" s="67">
        <v>211</v>
      </c>
      <c r="EI58" s="67">
        <v>184</v>
      </c>
      <c r="EJ58" s="67">
        <v>182</v>
      </c>
      <c r="EK58" s="344">
        <v>199</v>
      </c>
      <c r="EL58" s="343">
        <v>126</v>
      </c>
      <c r="EM58" s="67">
        <v>208</v>
      </c>
      <c r="EN58" s="67">
        <v>287</v>
      </c>
      <c r="EO58" s="67">
        <v>255</v>
      </c>
      <c r="EP58" s="344">
        <v>328</v>
      </c>
      <c r="EQ58" s="343">
        <v>56</v>
      </c>
      <c r="ER58" s="67">
        <v>4</v>
      </c>
      <c r="ES58" s="67">
        <v>9</v>
      </c>
      <c r="ET58" s="67">
        <v>6</v>
      </c>
      <c r="EU58" s="344">
        <v>6</v>
      </c>
      <c r="EV58" s="343">
        <v>580</v>
      </c>
      <c r="EW58" s="67">
        <f t="shared" si="2"/>
        <v>734</v>
      </c>
      <c r="EX58" s="67">
        <f t="shared" si="1"/>
        <v>673</v>
      </c>
      <c r="EY58" s="67">
        <f t="shared" si="1"/>
        <v>714</v>
      </c>
      <c r="EZ58" s="344">
        <f t="shared" si="1"/>
        <v>796</v>
      </c>
    </row>
    <row r="59" spans="1:156" ht="12.75">
      <c r="A59" s="75" t="s">
        <v>113</v>
      </c>
      <c r="B59" s="368" t="s">
        <v>157</v>
      </c>
      <c r="C59" s="61">
        <v>0</v>
      </c>
      <c r="D59" s="61">
        <v>0</v>
      </c>
      <c r="E59" s="61">
        <v>0</v>
      </c>
      <c r="F59" s="345">
        <v>0</v>
      </c>
      <c r="G59" s="105">
        <v>8</v>
      </c>
      <c r="H59" s="61">
        <v>7</v>
      </c>
      <c r="I59" s="61">
        <v>5</v>
      </c>
      <c r="J59" s="61">
        <v>3</v>
      </c>
      <c r="K59" s="345">
        <v>1</v>
      </c>
      <c r="L59" s="105">
        <v>4</v>
      </c>
      <c r="M59" s="61">
        <v>5</v>
      </c>
      <c r="N59" s="61">
        <v>49</v>
      </c>
      <c r="O59" s="61">
        <v>11</v>
      </c>
      <c r="P59" s="345">
        <v>8</v>
      </c>
      <c r="Q59" s="105">
        <v>6</v>
      </c>
      <c r="R59" s="61">
        <v>14</v>
      </c>
      <c r="S59" s="61">
        <v>0</v>
      </c>
      <c r="T59" s="61">
        <v>0</v>
      </c>
      <c r="U59" s="345">
        <v>3</v>
      </c>
      <c r="V59" s="105">
        <v>8</v>
      </c>
      <c r="W59" s="61">
        <v>16</v>
      </c>
      <c r="X59" s="61">
        <v>34</v>
      </c>
      <c r="Y59" s="61">
        <v>2</v>
      </c>
      <c r="Z59" s="345">
        <v>7</v>
      </c>
      <c r="AA59" s="105" t="s">
        <v>157</v>
      </c>
      <c r="AB59" s="61">
        <v>0</v>
      </c>
      <c r="AC59" s="61">
        <v>3</v>
      </c>
      <c r="AD59" s="61">
        <v>0</v>
      </c>
      <c r="AE59" s="345">
        <v>0</v>
      </c>
      <c r="AF59" s="105" t="s">
        <v>157</v>
      </c>
      <c r="AG59" s="61">
        <v>0</v>
      </c>
      <c r="AH59" s="61">
        <v>0</v>
      </c>
      <c r="AI59" s="61">
        <v>0</v>
      </c>
      <c r="AJ59" s="345">
        <v>0</v>
      </c>
      <c r="AK59" s="105" t="s">
        <v>157</v>
      </c>
      <c r="AL59" s="61">
        <v>0</v>
      </c>
      <c r="AM59" s="61">
        <v>0</v>
      </c>
      <c r="AN59" s="61">
        <v>0</v>
      </c>
      <c r="AO59" s="345">
        <v>0</v>
      </c>
      <c r="AP59" s="105" t="s">
        <v>157</v>
      </c>
      <c r="AQ59" s="61">
        <v>0</v>
      </c>
      <c r="AR59" s="61">
        <v>0</v>
      </c>
      <c r="AS59" s="61">
        <v>0</v>
      </c>
      <c r="AT59" s="345">
        <v>0</v>
      </c>
      <c r="AU59" s="105" t="s">
        <v>157</v>
      </c>
      <c r="AV59" s="61">
        <v>7</v>
      </c>
      <c r="AW59" s="61">
        <v>0</v>
      </c>
      <c r="AX59" s="61">
        <v>0</v>
      </c>
      <c r="AY59" s="345">
        <v>0</v>
      </c>
      <c r="AZ59" s="105">
        <v>55</v>
      </c>
      <c r="BA59" s="61">
        <v>43</v>
      </c>
      <c r="BB59" s="61">
        <v>27</v>
      </c>
      <c r="BC59" s="61">
        <v>25</v>
      </c>
      <c r="BD59" s="345">
        <v>30</v>
      </c>
      <c r="BE59" s="105">
        <v>81</v>
      </c>
      <c r="BF59" s="61">
        <f t="shared" si="3"/>
        <v>92</v>
      </c>
      <c r="BG59" s="61">
        <f t="shared" si="3"/>
        <v>118</v>
      </c>
      <c r="BH59" s="61">
        <f t="shared" si="3"/>
        <v>41</v>
      </c>
      <c r="BI59" s="345">
        <f t="shared" si="3"/>
        <v>49</v>
      </c>
      <c r="BJ59" s="61" t="s">
        <v>157</v>
      </c>
      <c r="BK59" s="61">
        <v>0</v>
      </c>
      <c r="BL59" s="61">
        <v>0</v>
      </c>
      <c r="BM59" s="61">
        <v>0</v>
      </c>
      <c r="BN59" s="345">
        <v>0</v>
      </c>
      <c r="BO59" s="105">
        <v>12</v>
      </c>
      <c r="BP59" s="61">
        <v>16</v>
      </c>
      <c r="BQ59" s="61">
        <v>4</v>
      </c>
      <c r="BR59" s="61">
        <v>7</v>
      </c>
      <c r="BS59" s="345">
        <v>4</v>
      </c>
      <c r="BT59" s="105">
        <v>20</v>
      </c>
      <c r="BU59" s="61">
        <v>27</v>
      </c>
      <c r="BV59" s="61">
        <v>16</v>
      </c>
      <c r="BW59" s="61">
        <v>46</v>
      </c>
      <c r="BX59" s="345">
        <v>45</v>
      </c>
      <c r="BY59" s="105">
        <v>6</v>
      </c>
      <c r="BZ59" s="61">
        <v>6</v>
      </c>
      <c r="CA59" s="61">
        <v>6</v>
      </c>
      <c r="CB59" s="61">
        <v>10</v>
      </c>
      <c r="CC59" s="345">
        <v>8</v>
      </c>
      <c r="CD59" s="105">
        <v>8</v>
      </c>
      <c r="CE59" s="61">
        <v>11</v>
      </c>
      <c r="CF59" s="61">
        <v>1</v>
      </c>
      <c r="CG59" s="61">
        <v>0</v>
      </c>
      <c r="CH59" s="345">
        <v>0</v>
      </c>
      <c r="CI59" s="105">
        <v>2</v>
      </c>
      <c r="CJ59" s="61">
        <v>5</v>
      </c>
      <c r="CK59" s="61">
        <v>7</v>
      </c>
      <c r="CL59" s="61">
        <v>10</v>
      </c>
      <c r="CM59" s="345">
        <v>14</v>
      </c>
      <c r="CN59" s="105" t="s">
        <v>157</v>
      </c>
      <c r="CO59" s="61">
        <v>0</v>
      </c>
      <c r="CP59" s="61">
        <v>1</v>
      </c>
      <c r="CQ59" s="61">
        <v>0</v>
      </c>
      <c r="CR59" s="345">
        <v>1</v>
      </c>
      <c r="CS59" s="105">
        <v>36</v>
      </c>
      <c r="CT59" s="61">
        <v>74</v>
      </c>
      <c r="CU59" s="61">
        <v>50</v>
      </c>
      <c r="CV59" s="61">
        <v>82</v>
      </c>
      <c r="CW59" s="345">
        <v>48</v>
      </c>
      <c r="CX59" s="105">
        <v>31</v>
      </c>
      <c r="CY59" s="61">
        <v>29</v>
      </c>
      <c r="CZ59" s="61">
        <v>1</v>
      </c>
      <c r="DA59" s="61">
        <v>2</v>
      </c>
      <c r="DB59" s="345">
        <v>0</v>
      </c>
      <c r="DC59" s="105">
        <v>21</v>
      </c>
      <c r="DD59" s="61">
        <v>43</v>
      </c>
      <c r="DE59" s="61">
        <v>26</v>
      </c>
      <c r="DF59" s="61">
        <v>36</v>
      </c>
      <c r="DG59" s="345">
        <v>23</v>
      </c>
      <c r="DH59" s="105" t="s">
        <v>157</v>
      </c>
      <c r="DI59" s="61">
        <v>0</v>
      </c>
      <c r="DJ59" s="61">
        <v>0</v>
      </c>
      <c r="DK59" s="61">
        <v>0</v>
      </c>
      <c r="DL59" s="345">
        <v>0</v>
      </c>
      <c r="DM59" s="105" t="s">
        <v>157</v>
      </c>
      <c r="DN59" s="61">
        <v>0</v>
      </c>
      <c r="DO59" s="61">
        <v>0</v>
      </c>
      <c r="DP59" s="61">
        <v>0</v>
      </c>
      <c r="DQ59" s="345">
        <v>0</v>
      </c>
      <c r="DR59" s="105">
        <v>24</v>
      </c>
      <c r="DS59" s="61">
        <v>47</v>
      </c>
      <c r="DT59" s="61">
        <v>54</v>
      </c>
      <c r="DU59" s="61">
        <v>39</v>
      </c>
      <c r="DV59" s="345">
        <v>25</v>
      </c>
      <c r="DW59" s="105" t="s">
        <v>157</v>
      </c>
      <c r="DX59" s="61">
        <v>0</v>
      </c>
      <c r="DY59" s="61">
        <v>0</v>
      </c>
      <c r="DZ59" s="61">
        <v>0</v>
      </c>
      <c r="EA59" s="345">
        <v>0</v>
      </c>
      <c r="EB59" s="105">
        <v>1</v>
      </c>
      <c r="EC59" s="61">
        <v>3</v>
      </c>
      <c r="ED59" s="61">
        <v>2</v>
      </c>
      <c r="EE59" s="61">
        <v>0</v>
      </c>
      <c r="EF59" s="345">
        <v>5</v>
      </c>
      <c r="EG59" s="105">
        <v>283</v>
      </c>
      <c r="EH59" s="61">
        <v>273</v>
      </c>
      <c r="EI59" s="61">
        <v>269</v>
      </c>
      <c r="EJ59" s="61">
        <v>396</v>
      </c>
      <c r="EK59" s="345">
        <v>314</v>
      </c>
      <c r="EL59" s="105">
        <v>27</v>
      </c>
      <c r="EM59" s="61">
        <v>46</v>
      </c>
      <c r="EN59" s="61">
        <v>48</v>
      </c>
      <c r="EO59" s="61">
        <v>138</v>
      </c>
      <c r="EP59" s="345">
        <v>30</v>
      </c>
      <c r="EQ59" s="105">
        <v>44</v>
      </c>
      <c r="ER59" s="61">
        <v>25</v>
      </c>
      <c r="ES59" s="61">
        <v>9</v>
      </c>
      <c r="ET59" s="61">
        <v>54</v>
      </c>
      <c r="EU59" s="345">
        <v>12</v>
      </c>
      <c r="EV59" s="105">
        <v>515</v>
      </c>
      <c r="EW59" s="61">
        <f t="shared" si="2"/>
        <v>605</v>
      </c>
      <c r="EX59" s="61">
        <f t="shared" si="1"/>
        <v>494</v>
      </c>
      <c r="EY59" s="61">
        <f t="shared" si="1"/>
        <v>820</v>
      </c>
      <c r="EZ59" s="345">
        <f t="shared" si="1"/>
        <v>529</v>
      </c>
    </row>
    <row r="60" spans="1:156" ht="12.75">
      <c r="A60" s="75" t="s">
        <v>178</v>
      </c>
      <c r="B60" s="370"/>
      <c r="C60" s="67"/>
      <c r="D60" s="67">
        <v>0</v>
      </c>
      <c r="E60" s="67">
        <v>0</v>
      </c>
      <c r="F60" s="344">
        <v>0</v>
      </c>
      <c r="G60" s="343"/>
      <c r="H60" s="67"/>
      <c r="I60" s="67">
        <v>1</v>
      </c>
      <c r="J60" s="67">
        <v>0</v>
      </c>
      <c r="K60" s="344">
        <v>0</v>
      </c>
      <c r="L60" s="343"/>
      <c r="M60" s="67"/>
      <c r="N60" s="67">
        <v>0</v>
      </c>
      <c r="O60" s="67">
        <v>0</v>
      </c>
      <c r="P60" s="344">
        <v>0</v>
      </c>
      <c r="Q60" s="343"/>
      <c r="R60" s="67"/>
      <c r="S60" s="67">
        <v>0</v>
      </c>
      <c r="T60" s="67">
        <v>0</v>
      </c>
      <c r="U60" s="344">
        <v>0</v>
      </c>
      <c r="V60" s="343"/>
      <c r="W60" s="67"/>
      <c r="X60" s="67">
        <v>0</v>
      </c>
      <c r="Y60" s="67">
        <v>0</v>
      </c>
      <c r="Z60" s="344">
        <v>0</v>
      </c>
      <c r="AA60" s="343"/>
      <c r="AB60" s="67"/>
      <c r="AC60" s="67">
        <v>0</v>
      </c>
      <c r="AD60" s="67">
        <v>0</v>
      </c>
      <c r="AE60" s="344">
        <v>0</v>
      </c>
      <c r="AF60" s="343"/>
      <c r="AG60" s="67"/>
      <c r="AH60" s="67">
        <v>0</v>
      </c>
      <c r="AI60" s="67">
        <v>0</v>
      </c>
      <c r="AJ60" s="344">
        <v>0</v>
      </c>
      <c r="AK60" s="343"/>
      <c r="AL60" s="67"/>
      <c r="AM60" s="67">
        <v>0</v>
      </c>
      <c r="AN60" s="67">
        <v>0</v>
      </c>
      <c r="AO60" s="344">
        <v>0</v>
      </c>
      <c r="AP60" s="343"/>
      <c r="AQ60" s="67"/>
      <c r="AR60" s="67">
        <v>0</v>
      </c>
      <c r="AS60" s="67">
        <v>0</v>
      </c>
      <c r="AT60" s="344">
        <v>0</v>
      </c>
      <c r="AU60" s="343"/>
      <c r="AV60" s="67"/>
      <c r="AW60" s="67">
        <v>0</v>
      </c>
      <c r="AX60" s="67">
        <v>0</v>
      </c>
      <c r="AY60" s="344">
        <v>0</v>
      </c>
      <c r="AZ60" s="343"/>
      <c r="BA60" s="67"/>
      <c r="BB60" s="67">
        <v>0</v>
      </c>
      <c r="BC60" s="67">
        <v>0</v>
      </c>
      <c r="BD60" s="344">
        <v>0</v>
      </c>
      <c r="BE60" s="343"/>
      <c r="BF60" s="67">
        <f t="shared" si="3"/>
        <v>0</v>
      </c>
      <c r="BG60" s="67">
        <f t="shared" si="3"/>
        <v>1</v>
      </c>
      <c r="BH60" s="67">
        <f t="shared" si="3"/>
        <v>0</v>
      </c>
      <c r="BI60" s="344">
        <f t="shared" si="3"/>
        <v>0</v>
      </c>
      <c r="BJ60" s="67"/>
      <c r="BK60" s="67"/>
      <c r="BL60" s="67">
        <v>0</v>
      </c>
      <c r="BM60" s="67">
        <v>0</v>
      </c>
      <c r="BN60" s="344">
        <v>0</v>
      </c>
      <c r="BO60" s="343"/>
      <c r="BP60" s="67"/>
      <c r="BQ60" s="67">
        <v>0</v>
      </c>
      <c r="BR60" s="67">
        <v>5</v>
      </c>
      <c r="BS60" s="344">
        <v>5</v>
      </c>
      <c r="BT60" s="343"/>
      <c r="BU60" s="67"/>
      <c r="BV60" s="67">
        <v>84</v>
      </c>
      <c r="BW60" s="67">
        <v>73</v>
      </c>
      <c r="BX60" s="344">
        <v>73</v>
      </c>
      <c r="BY60" s="343"/>
      <c r="BZ60" s="67"/>
      <c r="CA60" s="67">
        <v>22</v>
      </c>
      <c r="CB60" s="67">
        <v>16</v>
      </c>
      <c r="CC60" s="344">
        <v>17</v>
      </c>
      <c r="CD60" s="343"/>
      <c r="CE60" s="67"/>
      <c r="CF60" s="67">
        <v>0</v>
      </c>
      <c r="CG60" s="67">
        <v>0</v>
      </c>
      <c r="CH60" s="344">
        <v>0</v>
      </c>
      <c r="CI60" s="343"/>
      <c r="CJ60" s="67"/>
      <c r="CK60" s="67">
        <v>24</v>
      </c>
      <c r="CL60" s="67">
        <v>50</v>
      </c>
      <c r="CM60" s="344">
        <v>33</v>
      </c>
      <c r="CN60" s="343"/>
      <c r="CO60" s="67"/>
      <c r="CP60" s="67">
        <v>1</v>
      </c>
      <c r="CQ60" s="67">
        <v>3</v>
      </c>
      <c r="CR60" s="344">
        <v>1</v>
      </c>
      <c r="CS60" s="343"/>
      <c r="CT60" s="67"/>
      <c r="CU60" s="67">
        <v>64</v>
      </c>
      <c r="CV60" s="67">
        <v>57</v>
      </c>
      <c r="CW60" s="344">
        <v>63</v>
      </c>
      <c r="CX60" s="343"/>
      <c r="CY60" s="67"/>
      <c r="CZ60" s="67">
        <v>0</v>
      </c>
      <c r="DA60" s="67">
        <v>0</v>
      </c>
      <c r="DB60" s="344">
        <v>0</v>
      </c>
      <c r="DC60" s="343"/>
      <c r="DD60" s="67"/>
      <c r="DE60" s="67">
        <v>104</v>
      </c>
      <c r="DF60" s="67">
        <v>108</v>
      </c>
      <c r="DG60" s="344">
        <v>163</v>
      </c>
      <c r="DH60" s="343"/>
      <c r="DI60" s="67"/>
      <c r="DJ60" s="67">
        <v>3</v>
      </c>
      <c r="DK60" s="67">
        <v>0</v>
      </c>
      <c r="DL60" s="344">
        <v>0</v>
      </c>
      <c r="DM60" s="343"/>
      <c r="DN60" s="67"/>
      <c r="DO60" s="67">
        <v>0</v>
      </c>
      <c r="DP60" s="67">
        <v>0</v>
      </c>
      <c r="DQ60" s="344">
        <v>0</v>
      </c>
      <c r="DR60" s="343"/>
      <c r="DS60" s="67"/>
      <c r="DT60" s="67">
        <v>11</v>
      </c>
      <c r="DU60" s="67">
        <v>8</v>
      </c>
      <c r="DV60" s="344">
        <v>14</v>
      </c>
      <c r="DW60" s="343"/>
      <c r="DX60" s="67"/>
      <c r="DY60" s="67">
        <v>0</v>
      </c>
      <c r="DZ60" s="67">
        <v>0</v>
      </c>
      <c r="EA60" s="344">
        <v>0</v>
      </c>
      <c r="EB60" s="343"/>
      <c r="EC60" s="67"/>
      <c r="ED60" s="67">
        <v>0</v>
      </c>
      <c r="EE60" s="67">
        <v>4</v>
      </c>
      <c r="EF60" s="344">
        <v>2</v>
      </c>
      <c r="EG60" s="343"/>
      <c r="EH60" s="67"/>
      <c r="EI60" s="67">
        <v>160</v>
      </c>
      <c r="EJ60" s="67">
        <v>221</v>
      </c>
      <c r="EK60" s="344">
        <v>174</v>
      </c>
      <c r="EL60" s="343"/>
      <c r="EM60" s="67"/>
      <c r="EN60" s="67">
        <v>247</v>
      </c>
      <c r="EO60" s="67">
        <v>294</v>
      </c>
      <c r="EP60" s="344">
        <v>251</v>
      </c>
      <c r="EQ60" s="343"/>
      <c r="ER60" s="67"/>
      <c r="ES60" s="67">
        <v>0</v>
      </c>
      <c r="ET60" s="67">
        <v>2</v>
      </c>
      <c r="EU60" s="344">
        <v>1</v>
      </c>
      <c r="EV60" s="343"/>
      <c r="EW60" s="67">
        <f t="shared" si="2"/>
        <v>0</v>
      </c>
      <c r="EX60" s="67">
        <f t="shared" si="1"/>
        <v>720</v>
      </c>
      <c r="EY60" s="67">
        <f t="shared" si="1"/>
        <v>841</v>
      </c>
      <c r="EZ60" s="344">
        <f t="shared" si="1"/>
        <v>797</v>
      </c>
    </row>
    <row r="61" spans="1:156" ht="12.75">
      <c r="A61" s="75" t="s">
        <v>133</v>
      </c>
      <c r="B61" s="368" t="s">
        <v>157</v>
      </c>
      <c r="C61" s="61">
        <v>0</v>
      </c>
      <c r="D61" s="61">
        <v>0</v>
      </c>
      <c r="E61" s="61">
        <v>0</v>
      </c>
      <c r="F61" s="345">
        <v>0</v>
      </c>
      <c r="G61" s="105">
        <v>1</v>
      </c>
      <c r="H61" s="61">
        <v>0</v>
      </c>
      <c r="I61" s="61">
        <v>0</v>
      </c>
      <c r="J61" s="61">
        <v>2</v>
      </c>
      <c r="K61" s="345">
        <v>0</v>
      </c>
      <c r="L61" s="105" t="s">
        <v>157</v>
      </c>
      <c r="M61" s="61">
        <v>11</v>
      </c>
      <c r="N61" s="61">
        <v>0</v>
      </c>
      <c r="O61" s="61">
        <v>4</v>
      </c>
      <c r="P61" s="345">
        <v>8</v>
      </c>
      <c r="Q61" s="105">
        <v>1</v>
      </c>
      <c r="R61" s="61">
        <v>0</v>
      </c>
      <c r="S61" s="61">
        <v>0</v>
      </c>
      <c r="T61" s="61">
        <v>0</v>
      </c>
      <c r="U61" s="345">
        <v>0</v>
      </c>
      <c r="V61" s="105" t="s">
        <v>157</v>
      </c>
      <c r="W61" s="61">
        <v>0</v>
      </c>
      <c r="X61" s="61">
        <v>0</v>
      </c>
      <c r="Y61" s="61">
        <v>0</v>
      </c>
      <c r="Z61" s="345">
        <v>0</v>
      </c>
      <c r="AA61" s="105" t="s">
        <v>157</v>
      </c>
      <c r="AB61" s="61">
        <v>0</v>
      </c>
      <c r="AC61" s="61">
        <v>0</v>
      </c>
      <c r="AD61" s="61">
        <v>0</v>
      </c>
      <c r="AE61" s="345">
        <v>0</v>
      </c>
      <c r="AF61" s="105">
        <v>1</v>
      </c>
      <c r="AG61" s="61">
        <v>1</v>
      </c>
      <c r="AH61" s="61">
        <v>0</v>
      </c>
      <c r="AI61" s="61">
        <v>0</v>
      </c>
      <c r="AJ61" s="345">
        <v>0</v>
      </c>
      <c r="AK61" s="105" t="s">
        <v>157</v>
      </c>
      <c r="AL61" s="61">
        <v>0</v>
      </c>
      <c r="AM61" s="61">
        <v>0</v>
      </c>
      <c r="AN61" s="61">
        <v>0</v>
      </c>
      <c r="AO61" s="345">
        <v>0</v>
      </c>
      <c r="AP61" s="105" t="s">
        <v>157</v>
      </c>
      <c r="AQ61" s="61">
        <v>0</v>
      </c>
      <c r="AR61" s="61">
        <v>0</v>
      </c>
      <c r="AS61" s="61">
        <v>0</v>
      </c>
      <c r="AT61" s="345">
        <v>0</v>
      </c>
      <c r="AU61" s="105" t="s">
        <v>157</v>
      </c>
      <c r="AV61" s="61">
        <v>0</v>
      </c>
      <c r="AW61" s="61">
        <v>0</v>
      </c>
      <c r="AX61" s="61">
        <v>0</v>
      </c>
      <c r="AY61" s="345">
        <v>0</v>
      </c>
      <c r="AZ61" s="105">
        <v>9</v>
      </c>
      <c r="BA61" s="61">
        <v>1</v>
      </c>
      <c r="BB61" s="61">
        <v>0</v>
      </c>
      <c r="BC61" s="61">
        <v>0</v>
      </c>
      <c r="BD61" s="345">
        <v>0</v>
      </c>
      <c r="BE61" s="105">
        <v>12</v>
      </c>
      <c r="BF61" s="61">
        <f t="shared" si="3"/>
        <v>13</v>
      </c>
      <c r="BG61" s="61">
        <f t="shared" si="3"/>
        <v>0</v>
      </c>
      <c r="BH61" s="61">
        <f t="shared" si="3"/>
        <v>6</v>
      </c>
      <c r="BI61" s="345">
        <f t="shared" si="3"/>
        <v>8</v>
      </c>
      <c r="BJ61" s="61" t="s">
        <v>157</v>
      </c>
      <c r="BK61" s="61">
        <v>0</v>
      </c>
      <c r="BL61" s="61">
        <v>0</v>
      </c>
      <c r="BM61" s="61">
        <v>0</v>
      </c>
      <c r="BN61" s="345">
        <v>0</v>
      </c>
      <c r="BO61" s="105">
        <v>2</v>
      </c>
      <c r="BP61" s="61">
        <v>4</v>
      </c>
      <c r="BQ61" s="61">
        <v>0</v>
      </c>
      <c r="BR61" s="61">
        <v>0</v>
      </c>
      <c r="BS61" s="345">
        <v>8</v>
      </c>
      <c r="BT61" s="105">
        <v>82</v>
      </c>
      <c r="BU61" s="61">
        <v>120</v>
      </c>
      <c r="BV61" s="61">
        <v>158</v>
      </c>
      <c r="BW61" s="61">
        <v>95</v>
      </c>
      <c r="BX61" s="345">
        <v>120</v>
      </c>
      <c r="BY61" s="105" t="s">
        <v>157</v>
      </c>
      <c r="BZ61" s="61">
        <v>0</v>
      </c>
      <c r="CA61" s="61">
        <v>0</v>
      </c>
      <c r="CB61" s="61">
        <v>0</v>
      </c>
      <c r="CC61" s="345">
        <v>0</v>
      </c>
      <c r="CD61" s="105" t="s">
        <v>157</v>
      </c>
      <c r="CE61" s="61">
        <v>0</v>
      </c>
      <c r="CF61" s="61">
        <v>0</v>
      </c>
      <c r="CG61" s="61">
        <v>0</v>
      </c>
      <c r="CH61" s="345">
        <v>0</v>
      </c>
      <c r="CI61" s="105">
        <v>24</v>
      </c>
      <c r="CJ61" s="61">
        <v>36</v>
      </c>
      <c r="CK61" s="61">
        <v>21</v>
      </c>
      <c r="CL61" s="61">
        <v>47</v>
      </c>
      <c r="CM61" s="345">
        <v>35</v>
      </c>
      <c r="CN61" s="105" t="s">
        <v>157</v>
      </c>
      <c r="CO61" s="61">
        <v>0</v>
      </c>
      <c r="CP61" s="61">
        <v>0</v>
      </c>
      <c r="CQ61" s="61">
        <v>0</v>
      </c>
      <c r="CR61" s="345">
        <v>0</v>
      </c>
      <c r="CS61" s="105">
        <v>44</v>
      </c>
      <c r="CT61" s="61">
        <v>75</v>
      </c>
      <c r="CU61" s="61">
        <v>44</v>
      </c>
      <c r="CV61" s="61">
        <v>62</v>
      </c>
      <c r="CW61" s="345">
        <v>61</v>
      </c>
      <c r="CX61" s="105" t="s">
        <v>157</v>
      </c>
      <c r="CY61" s="61">
        <v>0</v>
      </c>
      <c r="CZ61" s="61">
        <v>0</v>
      </c>
      <c r="DA61" s="61">
        <v>0</v>
      </c>
      <c r="DB61" s="345">
        <v>0</v>
      </c>
      <c r="DC61" s="105">
        <v>42</v>
      </c>
      <c r="DD61" s="61">
        <v>51</v>
      </c>
      <c r="DE61" s="61">
        <v>68</v>
      </c>
      <c r="DF61" s="61">
        <v>172</v>
      </c>
      <c r="DG61" s="345">
        <v>9</v>
      </c>
      <c r="DH61" s="105" t="s">
        <v>157</v>
      </c>
      <c r="DI61" s="61">
        <v>0</v>
      </c>
      <c r="DJ61" s="61">
        <v>0</v>
      </c>
      <c r="DK61" s="61">
        <v>2</v>
      </c>
      <c r="DL61" s="345">
        <v>0</v>
      </c>
      <c r="DM61" s="105" t="s">
        <v>157</v>
      </c>
      <c r="DN61" s="61">
        <v>0</v>
      </c>
      <c r="DO61" s="61">
        <v>0</v>
      </c>
      <c r="DP61" s="61">
        <v>0</v>
      </c>
      <c r="DQ61" s="345">
        <v>0</v>
      </c>
      <c r="DR61" s="105">
        <v>9</v>
      </c>
      <c r="DS61" s="61">
        <v>29</v>
      </c>
      <c r="DT61" s="61">
        <v>39</v>
      </c>
      <c r="DU61" s="61">
        <v>6</v>
      </c>
      <c r="DV61" s="345">
        <v>13</v>
      </c>
      <c r="DW61" s="105" t="s">
        <v>157</v>
      </c>
      <c r="DX61" s="61">
        <v>0</v>
      </c>
      <c r="DY61" s="61">
        <v>0</v>
      </c>
      <c r="DZ61" s="61">
        <v>0</v>
      </c>
      <c r="EA61" s="345">
        <v>0</v>
      </c>
      <c r="EB61" s="105" t="s">
        <v>157</v>
      </c>
      <c r="EC61" s="61">
        <v>0</v>
      </c>
      <c r="ED61" s="61">
        <v>0</v>
      </c>
      <c r="EE61" s="61">
        <v>0</v>
      </c>
      <c r="EF61" s="345">
        <v>0</v>
      </c>
      <c r="EG61" s="105">
        <v>295</v>
      </c>
      <c r="EH61" s="61">
        <v>387</v>
      </c>
      <c r="EI61" s="61">
        <v>316</v>
      </c>
      <c r="EJ61" s="61">
        <v>378</v>
      </c>
      <c r="EK61" s="345">
        <v>342</v>
      </c>
      <c r="EL61" s="105">
        <v>69</v>
      </c>
      <c r="EM61" s="61">
        <v>0</v>
      </c>
      <c r="EN61" s="61">
        <v>0</v>
      </c>
      <c r="EO61" s="61">
        <v>10</v>
      </c>
      <c r="EP61" s="345">
        <v>82</v>
      </c>
      <c r="EQ61" s="105">
        <v>7</v>
      </c>
      <c r="ER61" s="61">
        <v>0</v>
      </c>
      <c r="ES61" s="61">
        <v>0</v>
      </c>
      <c r="ET61" s="61">
        <v>0</v>
      </c>
      <c r="EU61" s="345">
        <v>30</v>
      </c>
      <c r="EV61" s="105">
        <v>574</v>
      </c>
      <c r="EW61" s="61">
        <f t="shared" si="2"/>
        <v>702</v>
      </c>
      <c r="EX61" s="61">
        <f t="shared" si="1"/>
        <v>646</v>
      </c>
      <c r="EY61" s="61">
        <f t="shared" si="1"/>
        <v>772</v>
      </c>
      <c r="EZ61" s="345">
        <f t="shared" si="1"/>
        <v>700</v>
      </c>
    </row>
    <row r="62" spans="1:156" ht="12.75">
      <c r="A62" s="75" t="s">
        <v>114</v>
      </c>
      <c r="B62" s="371" t="s">
        <v>157</v>
      </c>
      <c r="C62" s="71">
        <v>0</v>
      </c>
      <c r="D62" s="71">
        <v>0</v>
      </c>
      <c r="E62" s="71">
        <v>0</v>
      </c>
      <c r="F62" s="346">
        <v>0</v>
      </c>
      <c r="G62" s="106">
        <v>1</v>
      </c>
      <c r="H62" s="71">
        <v>2</v>
      </c>
      <c r="I62" s="71">
        <v>0</v>
      </c>
      <c r="J62" s="71">
        <v>3</v>
      </c>
      <c r="K62" s="346">
        <v>1</v>
      </c>
      <c r="L62" s="106">
        <v>1</v>
      </c>
      <c r="M62" s="71">
        <v>3</v>
      </c>
      <c r="N62" s="71">
        <v>0</v>
      </c>
      <c r="O62" s="71">
        <v>8</v>
      </c>
      <c r="P62" s="346">
        <v>7</v>
      </c>
      <c r="Q62" s="106" t="s">
        <v>157</v>
      </c>
      <c r="R62" s="71">
        <v>0</v>
      </c>
      <c r="S62" s="71">
        <v>0</v>
      </c>
      <c r="T62" s="71">
        <v>0</v>
      </c>
      <c r="U62" s="346">
        <v>0</v>
      </c>
      <c r="V62" s="106" t="s">
        <v>157</v>
      </c>
      <c r="W62" s="71">
        <v>0</v>
      </c>
      <c r="X62" s="71">
        <v>0</v>
      </c>
      <c r="Y62" s="71">
        <v>0</v>
      </c>
      <c r="Z62" s="346">
        <v>0</v>
      </c>
      <c r="AA62" s="106" t="s">
        <v>157</v>
      </c>
      <c r="AB62" s="71">
        <v>0</v>
      </c>
      <c r="AC62" s="71">
        <v>0</v>
      </c>
      <c r="AD62" s="71">
        <v>0</v>
      </c>
      <c r="AE62" s="346">
        <v>0</v>
      </c>
      <c r="AF62" s="106" t="s">
        <v>157</v>
      </c>
      <c r="AG62" s="71">
        <v>0</v>
      </c>
      <c r="AH62" s="71">
        <v>0</v>
      </c>
      <c r="AI62" s="71">
        <v>0</v>
      </c>
      <c r="AJ62" s="346">
        <v>0</v>
      </c>
      <c r="AK62" s="106" t="s">
        <v>157</v>
      </c>
      <c r="AL62" s="71">
        <v>0</v>
      </c>
      <c r="AM62" s="71">
        <v>4</v>
      </c>
      <c r="AN62" s="71">
        <v>0</v>
      </c>
      <c r="AO62" s="346">
        <v>0</v>
      </c>
      <c r="AP62" s="106" t="s">
        <v>157</v>
      </c>
      <c r="AQ62" s="71">
        <v>0</v>
      </c>
      <c r="AR62" s="71">
        <v>0</v>
      </c>
      <c r="AS62" s="71">
        <v>0</v>
      </c>
      <c r="AT62" s="346">
        <v>0</v>
      </c>
      <c r="AU62" s="106" t="s">
        <v>157</v>
      </c>
      <c r="AV62" s="71">
        <v>0</v>
      </c>
      <c r="AW62" s="71">
        <v>0</v>
      </c>
      <c r="AX62" s="71">
        <v>0</v>
      </c>
      <c r="AY62" s="346">
        <v>0</v>
      </c>
      <c r="AZ62" s="106">
        <v>1</v>
      </c>
      <c r="BA62" s="71">
        <v>3</v>
      </c>
      <c r="BB62" s="71">
        <v>3</v>
      </c>
      <c r="BC62" s="71">
        <v>0</v>
      </c>
      <c r="BD62" s="346">
        <v>30</v>
      </c>
      <c r="BE62" s="106">
        <v>3</v>
      </c>
      <c r="BF62" s="71">
        <f t="shared" si="3"/>
        <v>8</v>
      </c>
      <c r="BG62" s="71">
        <f t="shared" si="3"/>
        <v>7</v>
      </c>
      <c r="BH62" s="71">
        <f t="shared" si="3"/>
        <v>11</v>
      </c>
      <c r="BI62" s="346">
        <f t="shared" si="3"/>
        <v>38</v>
      </c>
      <c r="BJ62" s="71" t="s">
        <v>157</v>
      </c>
      <c r="BK62" s="71">
        <v>0</v>
      </c>
      <c r="BL62" s="71">
        <v>0</v>
      </c>
      <c r="BM62" s="71">
        <v>0</v>
      </c>
      <c r="BN62" s="346">
        <v>2</v>
      </c>
      <c r="BO62" s="106">
        <v>6</v>
      </c>
      <c r="BP62" s="71">
        <v>3</v>
      </c>
      <c r="BQ62" s="71">
        <v>7</v>
      </c>
      <c r="BR62" s="71">
        <v>7</v>
      </c>
      <c r="BS62" s="346">
        <v>2</v>
      </c>
      <c r="BT62" s="106">
        <v>60</v>
      </c>
      <c r="BU62" s="71">
        <v>79</v>
      </c>
      <c r="BV62" s="71">
        <v>62</v>
      </c>
      <c r="BW62" s="71">
        <v>80</v>
      </c>
      <c r="BX62" s="346">
        <v>63</v>
      </c>
      <c r="BY62" s="106">
        <v>19</v>
      </c>
      <c r="BZ62" s="71">
        <v>13</v>
      </c>
      <c r="CA62" s="71">
        <v>18</v>
      </c>
      <c r="CB62" s="71">
        <v>15</v>
      </c>
      <c r="CC62" s="346">
        <v>11</v>
      </c>
      <c r="CD62" s="106" t="s">
        <v>157</v>
      </c>
      <c r="CE62" s="71">
        <v>0</v>
      </c>
      <c r="CF62" s="71">
        <v>0</v>
      </c>
      <c r="CG62" s="71">
        <v>0</v>
      </c>
      <c r="CH62" s="346">
        <v>1</v>
      </c>
      <c r="CI62" s="106">
        <v>54</v>
      </c>
      <c r="CJ62" s="71">
        <v>61</v>
      </c>
      <c r="CK62" s="71">
        <v>60</v>
      </c>
      <c r="CL62" s="71">
        <v>111</v>
      </c>
      <c r="CM62" s="346">
        <v>107</v>
      </c>
      <c r="CN62" s="106" t="s">
        <v>157</v>
      </c>
      <c r="CO62" s="71">
        <v>17</v>
      </c>
      <c r="CP62" s="71">
        <v>2</v>
      </c>
      <c r="CQ62" s="71">
        <v>5</v>
      </c>
      <c r="CR62" s="346">
        <v>2</v>
      </c>
      <c r="CS62" s="106">
        <v>30</v>
      </c>
      <c r="CT62" s="71">
        <v>51</v>
      </c>
      <c r="CU62" s="71">
        <v>34</v>
      </c>
      <c r="CV62" s="71">
        <v>74</v>
      </c>
      <c r="CW62" s="346">
        <v>98</v>
      </c>
      <c r="CX62" s="106">
        <v>1</v>
      </c>
      <c r="CY62" s="71">
        <v>0</v>
      </c>
      <c r="CZ62" s="71">
        <v>0</v>
      </c>
      <c r="DA62" s="71">
        <v>2</v>
      </c>
      <c r="DB62" s="346">
        <v>0</v>
      </c>
      <c r="DC62" s="106">
        <v>42</v>
      </c>
      <c r="DD62" s="71">
        <v>48</v>
      </c>
      <c r="DE62" s="71">
        <v>22</v>
      </c>
      <c r="DF62" s="71">
        <v>40</v>
      </c>
      <c r="DG62" s="346">
        <v>30</v>
      </c>
      <c r="DH62" s="106" t="s">
        <v>157</v>
      </c>
      <c r="DI62" s="71">
        <v>0</v>
      </c>
      <c r="DJ62" s="71">
        <v>0</v>
      </c>
      <c r="DK62" s="71">
        <v>0</v>
      </c>
      <c r="DL62" s="346">
        <v>0</v>
      </c>
      <c r="DM62" s="106" t="s">
        <v>157</v>
      </c>
      <c r="DN62" s="71">
        <v>0</v>
      </c>
      <c r="DO62" s="71">
        <v>0</v>
      </c>
      <c r="DP62" s="71">
        <v>0</v>
      </c>
      <c r="DQ62" s="346">
        <v>0</v>
      </c>
      <c r="DR62" s="106">
        <v>8</v>
      </c>
      <c r="DS62" s="71">
        <v>3</v>
      </c>
      <c r="DT62" s="71">
        <v>39</v>
      </c>
      <c r="DU62" s="71">
        <v>14</v>
      </c>
      <c r="DV62" s="346">
        <v>53</v>
      </c>
      <c r="DW62" s="106">
        <v>1</v>
      </c>
      <c r="DX62" s="71">
        <v>0</v>
      </c>
      <c r="DY62" s="71">
        <v>0</v>
      </c>
      <c r="DZ62" s="71">
        <v>0</v>
      </c>
      <c r="EA62" s="346">
        <v>0</v>
      </c>
      <c r="EB62" s="106" t="s">
        <v>157</v>
      </c>
      <c r="EC62" s="71">
        <v>0</v>
      </c>
      <c r="ED62" s="71">
        <v>0</v>
      </c>
      <c r="EE62" s="71">
        <v>0</v>
      </c>
      <c r="EF62" s="346">
        <v>0</v>
      </c>
      <c r="EG62" s="106">
        <v>459</v>
      </c>
      <c r="EH62" s="71">
        <v>468</v>
      </c>
      <c r="EI62" s="71">
        <v>416</v>
      </c>
      <c r="EJ62" s="71">
        <v>385</v>
      </c>
      <c r="EK62" s="346">
        <v>381</v>
      </c>
      <c r="EL62" s="106">
        <v>16</v>
      </c>
      <c r="EM62" s="71">
        <v>14</v>
      </c>
      <c r="EN62" s="71">
        <v>32</v>
      </c>
      <c r="EO62" s="71">
        <v>4</v>
      </c>
      <c r="EP62" s="346">
        <v>210</v>
      </c>
      <c r="EQ62" s="106">
        <v>15</v>
      </c>
      <c r="ER62" s="71">
        <v>11</v>
      </c>
      <c r="ES62" s="71">
        <v>12</v>
      </c>
      <c r="ET62" s="71">
        <v>51</v>
      </c>
      <c r="EU62" s="346">
        <v>13</v>
      </c>
      <c r="EV62" s="106">
        <v>711</v>
      </c>
      <c r="EW62" s="71">
        <f t="shared" si="2"/>
        <v>768</v>
      </c>
      <c r="EX62" s="71">
        <f t="shared" si="1"/>
        <v>704</v>
      </c>
      <c r="EY62" s="71">
        <f t="shared" si="1"/>
        <v>788</v>
      </c>
      <c r="EZ62" s="346">
        <f t="shared" si="1"/>
        <v>973</v>
      </c>
    </row>
    <row r="63" spans="1:156" ht="12.75">
      <c r="A63" s="99"/>
      <c r="B63" s="99" t="s">
        <v>233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 t="s">
        <v>233</v>
      </c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 t="s">
        <v>233</v>
      </c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 t="s">
        <v>233</v>
      </c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 t="s">
        <v>233</v>
      </c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 t="s">
        <v>233</v>
      </c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 t="s">
        <v>233</v>
      </c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 t="s">
        <v>233</v>
      </c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 t="s">
        <v>233</v>
      </c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 t="s">
        <v>233</v>
      </c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81"/>
      <c r="EZ63" s="81"/>
    </row>
    <row r="64" spans="1:156" ht="12.75">
      <c r="A64" s="128"/>
      <c r="B64" s="372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128"/>
      <c r="AT64" s="128"/>
      <c r="AU64" s="372"/>
      <c r="AV64" s="372"/>
      <c r="AW64" s="372"/>
      <c r="AX64" s="372"/>
      <c r="AY64" s="372"/>
      <c r="AZ64" s="372"/>
      <c r="BA64" s="372"/>
      <c r="BB64" s="372"/>
      <c r="BC64" s="372"/>
      <c r="BD64" s="372"/>
      <c r="BE64" s="372"/>
      <c r="BF64" s="372"/>
      <c r="BG64" s="372"/>
      <c r="BH64" s="372"/>
      <c r="BI64" s="372"/>
      <c r="BJ64" s="372"/>
      <c r="BK64" s="372"/>
      <c r="BL64" s="372"/>
      <c r="BM64" s="372"/>
      <c r="BN64" s="372"/>
      <c r="BO64" s="372"/>
      <c r="BP64" s="372"/>
      <c r="BQ64" s="372"/>
      <c r="BR64" s="372"/>
      <c r="BS64" s="372"/>
      <c r="BT64" s="372"/>
      <c r="BU64" s="372"/>
      <c r="BV64" s="372"/>
      <c r="BW64" s="372"/>
      <c r="BX64" s="372"/>
      <c r="BY64" s="372"/>
      <c r="BZ64" s="372"/>
      <c r="CA64" s="372"/>
      <c r="CB64" s="372"/>
      <c r="CC64" s="372"/>
      <c r="CD64" s="372"/>
      <c r="CE64" s="372"/>
      <c r="CF64" s="372"/>
      <c r="CG64" s="372"/>
      <c r="CH64" s="372"/>
      <c r="CI64" s="372"/>
      <c r="CJ64" s="372"/>
      <c r="CK64" s="372"/>
      <c r="CL64" s="372"/>
      <c r="CM64" s="372"/>
      <c r="CN64" s="372"/>
      <c r="CO64" s="372"/>
      <c r="CP64" s="372"/>
      <c r="CQ64" s="372"/>
      <c r="CR64" s="372"/>
      <c r="CS64" s="372"/>
      <c r="CT64" s="372"/>
      <c r="CU64" s="372"/>
      <c r="CV64" s="372"/>
      <c r="CW64" s="372"/>
      <c r="CX64" s="372"/>
      <c r="CY64" s="372"/>
      <c r="CZ64" s="372"/>
      <c r="DA64" s="372"/>
      <c r="DB64" s="372"/>
      <c r="DC64" s="372"/>
      <c r="DD64" s="372"/>
      <c r="DE64" s="372"/>
      <c r="DF64" s="372"/>
      <c r="DG64" s="372"/>
      <c r="DH64" s="372"/>
      <c r="DI64" s="372"/>
      <c r="DJ64" s="372"/>
      <c r="DK64" s="372"/>
      <c r="DL64" s="372"/>
      <c r="DM64" s="372"/>
      <c r="DN64" s="372"/>
      <c r="DO64" s="372"/>
      <c r="DP64" s="372"/>
      <c r="DQ64" s="372"/>
      <c r="DR64" s="372"/>
      <c r="DS64" s="372"/>
      <c r="DT64" s="372"/>
      <c r="DU64" s="372"/>
      <c r="DV64" s="372"/>
      <c r="DW64" s="372"/>
      <c r="DX64" s="372"/>
      <c r="DY64" s="372"/>
      <c r="DZ64" s="372"/>
      <c r="EA64" s="372"/>
      <c r="EB64" s="372"/>
      <c r="EC64" s="372"/>
      <c r="ED64" s="372"/>
      <c r="EE64" s="372"/>
      <c r="EF64" s="372"/>
      <c r="EG64" s="128"/>
      <c r="EH64" s="372"/>
      <c r="EI64" s="372"/>
      <c r="EJ64" s="372"/>
      <c r="EK64" s="372"/>
      <c r="EL64" s="372"/>
      <c r="EM64" s="372"/>
      <c r="EN64" s="372"/>
      <c r="EO64" s="372"/>
      <c r="EP64" s="372"/>
      <c r="EQ64" s="372"/>
      <c r="ER64" s="372"/>
      <c r="ES64" s="372"/>
      <c r="ET64" s="372"/>
      <c r="EU64" s="372"/>
      <c r="EV64" s="372"/>
      <c r="EW64" s="128"/>
      <c r="EX64" s="128"/>
      <c r="EY64" s="81"/>
      <c r="EZ64" s="81"/>
    </row>
    <row r="65" spans="1:156" ht="12.75">
      <c r="A65" s="91"/>
      <c r="B65" s="91" t="s">
        <v>179</v>
      </c>
      <c r="C65" s="91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1" t="s">
        <v>179</v>
      </c>
      <c r="R65" s="91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1" t="s">
        <v>179</v>
      </c>
      <c r="AG65" s="91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3"/>
      <c r="AT65" s="93"/>
      <c r="AU65" s="91" t="s">
        <v>179</v>
      </c>
      <c r="AV65" s="91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3"/>
      <c r="BI65" s="93"/>
      <c r="BJ65" s="91" t="s">
        <v>179</v>
      </c>
      <c r="BK65" s="91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3"/>
      <c r="BX65" s="93"/>
      <c r="BY65" s="91" t="s">
        <v>179</v>
      </c>
      <c r="BZ65" s="91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3"/>
      <c r="CM65" s="93"/>
      <c r="CN65" s="91" t="s">
        <v>179</v>
      </c>
      <c r="CO65" s="91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3"/>
      <c r="DB65" s="93"/>
      <c r="DC65" s="91" t="s">
        <v>179</v>
      </c>
      <c r="DD65" s="91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3"/>
      <c r="DQ65" s="93"/>
      <c r="DR65" s="91" t="s">
        <v>179</v>
      </c>
      <c r="DS65" s="91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3"/>
      <c r="EF65" s="93"/>
      <c r="EG65" s="81"/>
      <c r="EH65" s="91" t="s">
        <v>179</v>
      </c>
      <c r="EI65" s="91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3"/>
      <c r="EV65" s="93"/>
      <c r="EW65" s="81"/>
      <c r="EX65" s="81"/>
      <c r="EY65" s="81"/>
      <c r="EZ65" s="81"/>
    </row>
    <row r="66" spans="1:156" ht="12.75">
      <c r="A66" s="94"/>
      <c r="B66" s="94" t="s">
        <v>115</v>
      </c>
      <c r="C66" s="94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4" t="s">
        <v>115</v>
      </c>
      <c r="R66" s="94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4" t="s">
        <v>115</v>
      </c>
      <c r="AG66" s="94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3"/>
      <c r="AT66" s="93"/>
      <c r="AU66" s="94" t="s">
        <v>115</v>
      </c>
      <c r="AV66" s="94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3"/>
      <c r="BI66" s="93"/>
      <c r="BJ66" s="94" t="s">
        <v>115</v>
      </c>
      <c r="BK66" s="94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3"/>
      <c r="BX66" s="93"/>
      <c r="BY66" s="94" t="s">
        <v>115</v>
      </c>
      <c r="BZ66" s="94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3"/>
      <c r="CM66" s="93"/>
      <c r="CN66" s="94" t="s">
        <v>115</v>
      </c>
      <c r="CO66" s="94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3"/>
      <c r="DB66" s="93"/>
      <c r="DC66" s="94" t="s">
        <v>115</v>
      </c>
      <c r="DD66" s="94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3"/>
      <c r="DQ66" s="93"/>
      <c r="DR66" s="94" t="s">
        <v>115</v>
      </c>
      <c r="DS66" s="94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3"/>
      <c r="EF66" s="93"/>
      <c r="EG66" s="92"/>
      <c r="EH66" s="94" t="s">
        <v>115</v>
      </c>
      <c r="EI66" s="94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3"/>
      <c r="EV66" s="93"/>
      <c r="EW66" s="81"/>
      <c r="EX66" s="81"/>
      <c r="EY66" s="81"/>
      <c r="EZ66" s="81"/>
    </row>
    <row r="67" spans="1:156" ht="12.75">
      <c r="A67" s="94"/>
      <c r="B67" s="94" t="s">
        <v>159</v>
      </c>
      <c r="C67" s="94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4" t="s">
        <v>159</v>
      </c>
      <c r="R67" s="94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4" t="s">
        <v>159</v>
      </c>
      <c r="AG67" s="94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3"/>
      <c r="AT67" s="93"/>
      <c r="AU67" s="94" t="s">
        <v>159</v>
      </c>
      <c r="AV67" s="94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3"/>
      <c r="BI67" s="93"/>
      <c r="BJ67" s="94" t="s">
        <v>159</v>
      </c>
      <c r="BK67" s="94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3"/>
      <c r="BX67" s="93"/>
      <c r="BY67" s="94" t="s">
        <v>159</v>
      </c>
      <c r="BZ67" s="94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3"/>
      <c r="CM67" s="93"/>
      <c r="CN67" s="94" t="s">
        <v>159</v>
      </c>
      <c r="CO67" s="94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3"/>
      <c r="DB67" s="93"/>
      <c r="DC67" s="94" t="s">
        <v>159</v>
      </c>
      <c r="DD67" s="94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3"/>
      <c r="DQ67" s="93"/>
      <c r="DR67" s="94" t="s">
        <v>159</v>
      </c>
      <c r="DS67" s="94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3"/>
      <c r="EF67" s="93"/>
      <c r="EG67" s="92"/>
      <c r="EH67" s="94" t="s">
        <v>159</v>
      </c>
      <c r="EI67" s="94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3"/>
      <c r="EV67" s="93"/>
      <c r="EW67" s="81"/>
      <c r="EX67" s="81"/>
      <c r="EY67" s="81"/>
      <c r="EZ67" s="81"/>
    </row>
    <row r="68" spans="1:156" ht="12.75">
      <c r="A68" s="94"/>
      <c r="B68" s="94" t="s">
        <v>160</v>
      </c>
      <c r="C68" s="94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4" t="s">
        <v>160</v>
      </c>
      <c r="R68" s="94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4" t="s">
        <v>160</v>
      </c>
      <c r="AG68" s="94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3"/>
      <c r="AT68" s="93"/>
      <c r="AU68" s="94" t="s">
        <v>160</v>
      </c>
      <c r="AV68" s="94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3"/>
      <c r="BI68" s="93"/>
      <c r="BJ68" s="94" t="s">
        <v>160</v>
      </c>
      <c r="BK68" s="94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3"/>
      <c r="BX68" s="93"/>
      <c r="BY68" s="94" t="s">
        <v>160</v>
      </c>
      <c r="BZ68" s="94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3"/>
      <c r="CM68" s="93"/>
      <c r="CN68" s="94" t="s">
        <v>160</v>
      </c>
      <c r="CO68" s="94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3"/>
      <c r="DB68" s="93"/>
      <c r="DC68" s="94" t="s">
        <v>160</v>
      </c>
      <c r="DD68" s="94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3"/>
      <c r="DQ68" s="93"/>
      <c r="DR68" s="94" t="s">
        <v>160</v>
      </c>
      <c r="DS68" s="94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3"/>
      <c r="EF68" s="93"/>
      <c r="EG68" s="92"/>
      <c r="EH68" s="94" t="s">
        <v>160</v>
      </c>
      <c r="EI68" s="94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3"/>
      <c r="EV68" s="93"/>
      <c r="EW68" s="81"/>
      <c r="EX68" s="81"/>
      <c r="EY68" s="81"/>
      <c r="EZ68" s="81"/>
    </row>
    <row r="69" spans="1:156" ht="12.75">
      <c r="A69" s="94"/>
      <c r="B69" s="94" t="s">
        <v>150</v>
      </c>
      <c r="C69" s="94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4" t="s">
        <v>150</v>
      </c>
      <c r="R69" s="94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4" t="s">
        <v>150</v>
      </c>
      <c r="AG69" s="94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3"/>
      <c r="AT69" s="93"/>
      <c r="AU69" s="94" t="s">
        <v>150</v>
      </c>
      <c r="AV69" s="94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3"/>
      <c r="BI69" s="93"/>
      <c r="BJ69" s="94" t="s">
        <v>150</v>
      </c>
      <c r="BK69" s="94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3"/>
      <c r="BX69" s="93"/>
      <c r="BY69" s="94" t="s">
        <v>150</v>
      </c>
      <c r="BZ69" s="94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3"/>
      <c r="CM69" s="93"/>
      <c r="CN69" s="94" t="s">
        <v>150</v>
      </c>
      <c r="CO69" s="94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3"/>
      <c r="DB69" s="93"/>
      <c r="DC69" s="94" t="s">
        <v>150</v>
      </c>
      <c r="DD69" s="94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3"/>
      <c r="DQ69" s="93"/>
      <c r="DR69" s="94" t="s">
        <v>150</v>
      </c>
      <c r="DS69" s="94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3"/>
      <c r="EF69" s="93"/>
      <c r="EG69" s="92"/>
      <c r="EH69" s="94" t="s">
        <v>150</v>
      </c>
      <c r="EI69" s="94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3"/>
      <c r="EV69" s="93"/>
      <c r="EW69" s="81"/>
      <c r="EX69" s="81"/>
      <c r="EY69" s="81"/>
      <c r="EZ69" s="81"/>
    </row>
    <row r="70" spans="1:156" ht="12.75">
      <c r="A70" s="94"/>
      <c r="B70" s="94" t="s">
        <v>151</v>
      </c>
      <c r="C70" s="94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4" t="s">
        <v>151</v>
      </c>
      <c r="R70" s="94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4" t="s">
        <v>151</v>
      </c>
      <c r="AG70" s="94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3"/>
      <c r="AT70" s="93"/>
      <c r="AU70" s="94" t="s">
        <v>151</v>
      </c>
      <c r="AV70" s="94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3"/>
      <c r="BI70" s="93"/>
      <c r="BJ70" s="94" t="s">
        <v>151</v>
      </c>
      <c r="BK70" s="94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3"/>
      <c r="BX70" s="93"/>
      <c r="BY70" s="94" t="s">
        <v>151</v>
      </c>
      <c r="BZ70" s="94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3"/>
      <c r="CM70" s="93"/>
      <c r="CN70" s="94" t="s">
        <v>151</v>
      </c>
      <c r="CO70" s="94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3"/>
      <c r="DB70" s="93"/>
      <c r="DC70" s="94" t="s">
        <v>151</v>
      </c>
      <c r="DD70" s="94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3"/>
      <c r="DQ70" s="93"/>
      <c r="DR70" s="94" t="s">
        <v>151</v>
      </c>
      <c r="DS70" s="94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3"/>
      <c r="EF70" s="93"/>
      <c r="EG70" s="92"/>
      <c r="EH70" s="94" t="s">
        <v>151</v>
      </c>
      <c r="EI70" s="94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3"/>
      <c r="EV70" s="93"/>
      <c r="EW70" s="81"/>
      <c r="EX70" s="81"/>
      <c r="EY70" s="81"/>
      <c r="EZ70" s="81"/>
    </row>
    <row r="71" spans="1:156" ht="12.75">
      <c r="A71" s="94"/>
      <c r="B71" s="94" t="s">
        <v>152</v>
      </c>
      <c r="C71" s="94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4" t="s">
        <v>152</v>
      </c>
      <c r="R71" s="94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4" t="s">
        <v>152</v>
      </c>
      <c r="AG71" s="94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3"/>
      <c r="AT71" s="93"/>
      <c r="AU71" s="94" t="s">
        <v>152</v>
      </c>
      <c r="AV71" s="94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3"/>
      <c r="BI71" s="93"/>
      <c r="BJ71" s="94" t="s">
        <v>152</v>
      </c>
      <c r="BK71" s="94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3"/>
      <c r="BX71" s="93"/>
      <c r="BY71" s="94" t="s">
        <v>152</v>
      </c>
      <c r="BZ71" s="94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3"/>
      <c r="CM71" s="93"/>
      <c r="CN71" s="94" t="s">
        <v>152</v>
      </c>
      <c r="CO71" s="94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3"/>
      <c r="DB71" s="93"/>
      <c r="DC71" s="94" t="s">
        <v>152</v>
      </c>
      <c r="DD71" s="94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3"/>
      <c r="DQ71" s="93"/>
      <c r="DR71" s="94" t="s">
        <v>152</v>
      </c>
      <c r="DS71" s="94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3"/>
      <c r="EF71" s="93"/>
      <c r="EG71" s="92"/>
      <c r="EH71" s="94" t="s">
        <v>152</v>
      </c>
      <c r="EI71" s="94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3"/>
      <c r="EV71" s="93"/>
      <c r="EW71" s="81"/>
      <c r="EX71" s="81"/>
      <c r="EY71" s="81"/>
      <c r="EZ71" s="81"/>
    </row>
    <row r="72" spans="1:156" ht="12.75">
      <c r="A72" s="94"/>
      <c r="B72" s="94" t="s">
        <v>153</v>
      </c>
      <c r="C72" s="94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4" t="s">
        <v>153</v>
      </c>
      <c r="R72" s="94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4" t="s">
        <v>153</v>
      </c>
      <c r="AG72" s="94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3"/>
      <c r="AT72" s="93"/>
      <c r="AU72" s="94" t="s">
        <v>153</v>
      </c>
      <c r="AV72" s="94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3"/>
      <c r="BI72" s="93"/>
      <c r="BJ72" s="94" t="s">
        <v>153</v>
      </c>
      <c r="BK72" s="94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3"/>
      <c r="BY72" s="94" t="s">
        <v>153</v>
      </c>
      <c r="BZ72" s="94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3"/>
      <c r="CM72" s="93"/>
      <c r="CN72" s="94" t="s">
        <v>153</v>
      </c>
      <c r="CO72" s="94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3"/>
      <c r="DB72" s="93"/>
      <c r="DC72" s="94" t="s">
        <v>153</v>
      </c>
      <c r="DD72" s="94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3"/>
      <c r="DQ72" s="93"/>
      <c r="DR72" s="94" t="s">
        <v>153</v>
      </c>
      <c r="DS72" s="94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3"/>
      <c r="EF72" s="93"/>
      <c r="EG72" s="92"/>
      <c r="EH72" s="94" t="s">
        <v>153</v>
      </c>
      <c r="EI72" s="94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3"/>
      <c r="EV72" s="93"/>
      <c r="EW72" s="81"/>
      <c r="EX72" s="81"/>
      <c r="EY72" s="81"/>
      <c r="EZ72" s="81"/>
    </row>
    <row r="73" spans="1:156" ht="12.7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93"/>
      <c r="AT73" s="93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93"/>
      <c r="BI73" s="93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93"/>
      <c r="BX73" s="93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93"/>
      <c r="CM73" s="93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93"/>
      <c r="DB73" s="93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93"/>
      <c r="DQ73" s="93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93"/>
      <c r="EF73" s="93"/>
      <c r="EG73" s="92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93"/>
      <c r="EV73" s="93"/>
      <c r="EW73" s="81"/>
      <c r="EX73" s="81"/>
      <c r="EY73" s="81"/>
      <c r="EZ73" s="81"/>
    </row>
  </sheetData>
  <sheetProtection/>
  <mergeCells count="35">
    <mergeCell ref="G6:K6"/>
    <mergeCell ref="B6:F6"/>
    <mergeCell ref="AU6:AY6"/>
    <mergeCell ref="AP6:AT6"/>
    <mergeCell ref="AK6:AO6"/>
    <mergeCell ref="AF6:AJ6"/>
    <mergeCell ref="AA6:AE6"/>
    <mergeCell ref="V6:Z6"/>
    <mergeCell ref="CD6:CH6"/>
    <mergeCell ref="BY6:CC6"/>
    <mergeCell ref="BT6:BX6"/>
    <mergeCell ref="BO6:BS6"/>
    <mergeCell ref="Q6:U6"/>
    <mergeCell ref="L6:P6"/>
    <mergeCell ref="DR6:DV6"/>
    <mergeCell ref="DM6:DQ6"/>
    <mergeCell ref="DH6:DL6"/>
    <mergeCell ref="DC6:DG6"/>
    <mergeCell ref="CX6:DB6"/>
    <mergeCell ref="CS6:CW6"/>
    <mergeCell ref="EV6:EZ6"/>
    <mergeCell ref="EQ6:EU6"/>
    <mergeCell ref="EL6:EP6"/>
    <mergeCell ref="EG6:EK6"/>
    <mergeCell ref="EB6:EF6"/>
    <mergeCell ref="DW6:EA6"/>
    <mergeCell ref="BJ6:BN6"/>
    <mergeCell ref="BE6:BI6"/>
    <mergeCell ref="AZ6:BD6"/>
    <mergeCell ref="AK4:BH4"/>
    <mergeCell ref="BJ4:BW4"/>
    <mergeCell ref="BY4:DK4"/>
    <mergeCell ref="CN6:CR6"/>
    <mergeCell ref="CI6:CM6"/>
    <mergeCell ref="DM4:EY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colBreaks count="9" manualBreakCount="9">
    <brk id="16" max="65535" man="1"/>
    <brk id="31" max="65535" man="1"/>
    <brk id="46" max="65535" man="1"/>
    <brk id="61" max="65535" man="1"/>
    <brk id="76" max="65535" man="1"/>
    <brk id="91" max="65535" man="1"/>
    <brk id="106" max="65535" man="1"/>
    <brk id="121" max="65535" man="1"/>
    <brk id="137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N135"/>
  <sheetViews>
    <sheetView showGridLines="0" view="pageBreakPreview" zoomScaleNormal="80" zoomScaleSheetLayoutView="100" zoomScalePageLayoutView="0" workbookViewId="0" topLeftCell="Z1">
      <selection activeCell="AQ14" sqref="AQ14"/>
    </sheetView>
  </sheetViews>
  <sheetFormatPr defaultColWidth="9.625" defaultRowHeight="12.75"/>
  <cols>
    <col min="1" max="1" width="12.125" style="1" customWidth="1"/>
    <col min="2" max="2" width="7.25390625" style="1" customWidth="1"/>
    <col min="3" max="3" width="7.00390625" style="1" customWidth="1"/>
    <col min="4" max="4" width="6.50390625" style="1" customWidth="1"/>
    <col min="5" max="5" width="6.75390625" style="1" customWidth="1"/>
    <col min="6" max="6" width="7.25390625" style="1" customWidth="1"/>
    <col min="7" max="7" width="8.25390625" style="1" customWidth="1"/>
    <col min="8" max="8" width="8.50390625" style="1" customWidth="1"/>
    <col min="9" max="9" width="8.125" style="1" customWidth="1"/>
    <col min="10" max="10" width="8.25390625" style="1" customWidth="1"/>
    <col min="11" max="11" width="7.625" style="1" customWidth="1"/>
    <col min="12" max="12" width="7.25390625" style="1" customWidth="1"/>
    <col min="13" max="13" width="7.50390625" style="1" customWidth="1"/>
    <col min="14" max="14" width="8.125" style="1" customWidth="1"/>
    <col min="15" max="15" width="8.625" style="1" customWidth="1"/>
    <col min="16" max="17" width="9.625" style="1" customWidth="1"/>
    <col min="18" max="18" width="9.125" style="1" customWidth="1"/>
    <col min="19" max="19" width="8.625" style="1" customWidth="1"/>
    <col min="20" max="20" width="9.125" style="1" customWidth="1"/>
    <col min="21" max="22" width="7.125" style="1" customWidth="1"/>
    <col min="23" max="23" width="9.50390625" style="1" customWidth="1"/>
    <col min="24" max="24" width="10.125" style="1" customWidth="1"/>
    <col min="25" max="25" width="9.75390625" style="1" customWidth="1"/>
    <col min="26" max="27" width="9.25390625" style="1" customWidth="1"/>
    <col min="28" max="28" width="10.875" style="1" customWidth="1"/>
    <col min="29" max="29" width="11.125" style="1" customWidth="1"/>
    <col min="30" max="30" width="13.375" style="1" customWidth="1"/>
    <col min="31" max="31" width="14.25390625" style="1" customWidth="1"/>
    <col min="32" max="37" width="9.625" style="1" customWidth="1"/>
    <col min="38" max="38" width="0.12890625" style="1" customWidth="1"/>
    <col min="39" max="41" width="9.625" style="1" hidden="1" customWidth="1"/>
    <col min="42" max="42" width="9.625" style="1" customWidth="1"/>
    <col min="43" max="43" width="11.50390625" style="1" customWidth="1"/>
    <col min="44" max="16384" width="9.625" style="1" customWidth="1"/>
  </cols>
  <sheetData>
    <row r="1" spans="1:43" ht="12.75">
      <c r="A1" s="8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</row>
    <row r="2" spans="1:43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</row>
    <row r="3" spans="1:43" ht="15.75">
      <c r="A3" s="383" t="s">
        <v>116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 t="s">
        <v>116</v>
      </c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 t="s">
        <v>116</v>
      </c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</row>
    <row r="4" spans="1:43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55"/>
      <c r="X4" s="55"/>
      <c r="Y4" s="55"/>
      <c r="Z4" s="55"/>
      <c r="AA4" s="55"/>
      <c r="AB4" s="55"/>
      <c r="AC4" s="73"/>
      <c r="AD4" s="73"/>
      <c r="AE4" s="73"/>
      <c r="AF4" s="73"/>
      <c r="AG4" s="73"/>
      <c r="AH4" s="73"/>
      <c r="AI4" s="73"/>
      <c r="AJ4" s="73"/>
      <c r="AK4" s="73"/>
      <c r="AL4" s="55"/>
      <c r="AM4" s="55"/>
      <c r="AN4" s="55"/>
      <c r="AO4" s="55"/>
      <c r="AP4" s="55"/>
      <c r="AQ4" s="55"/>
    </row>
    <row r="5" spans="1:43" ht="15.75">
      <c r="A5" s="383" t="s">
        <v>154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95"/>
      <c r="O5" s="95"/>
      <c r="P5" s="95"/>
      <c r="Q5" s="95"/>
      <c r="R5" s="95"/>
      <c r="S5" s="95"/>
      <c r="T5" s="95" t="s">
        <v>154</v>
      </c>
      <c r="U5" s="95"/>
      <c r="V5" s="95"/>
      <c r="W5" s="95"/>
      <c r="X5" s="95"/>
      <c r="Y5" s="95"/>
      <c r="Z5" s="95"/>
      <c r="AA5" s="95"/>
      <c r="AB5" s="95"/>
      <c r="AC5" s="383" t="s">
        <v>154</v>
      </c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</row>
    <row r="6" spans="1:43" ht="12.75">
      <c r="A6" s="56"/>
      <c r="B6" s="83"/>
      <c r="C6" s="83"/>
      <c r="D6" s="83"/>
      <c r="E6" s="83"/>
      <c r="F6" s="46"/>
      <c r="G6" s="46"/>
      <c r="H6" s="46"/>
      <c r="I6" s="46"/>
      <c r="J6" s="46"/>
      <c r="K6" s="46"/>
      <c r="L6" s="46"/>
      <c r="M6" s="46"/>
      <c r="N6" s="46"/>
      <c r="O6" s="46"/>
      <c r="P6" s="56"/>
      <c r="Q6" s="56"/>
      <c r="R6" s="56"/>
      <c r="S6" s="56"/>
      <c r="T6" s="56"/>
      <c r="U6" s="56"/>
      <c r="V6" s="56"/>
      <c r="W6" s="46"/>
      <c r="X6" s="56"/>
      <c r="Y6" s="56"/>
      <c r="Z6" s="56"/>
      <c r="AA6" s="56"/>
      <c r="AB6" s="56"/>
      <c r="AC6" s="46"/>
      <c r="AD6" s="46"/>
      <c r="AE6" s="56"/>
      <c r="AF6" s="56"/>
      <c r="AG6" s="56"/>
      <c r="AH6" s="56"/>
      <c r="AI6" s="56"/>
      <c r="AJ6" s="56"/>
      <c r="AK6" s="56"/>
      <c r="AL6" s="46"/>
      <c r="AM6" s="56"/>
      <c r="AN6" s="56"/>
      <c r="AO6" s="56"/>
      <c r="AP6" s="56"/>
      <c r="AQ6" s="56"/>
    </row>
    <row r="7" spans="1:43" ht="18.75" customHeight="1">
      <c r="A7" s="171"/>
      <c r="B7" s="401" t="s">
        <v>238</v>
      </c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2"/>
      <c r="N7" s="400" t="s">
        <v>239</v>
      </c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2"/>
      <c r="AC7" s="400" t="s">
        <v>240</v>
      </c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2"/>
      <c r="AQ7" s="415" t="s">
        <v>241</v>
      </c>
    </row>
    <row r="8" spans="1:43" ht="25.5" customHeight="1">
      <c r="A8" s="100" t="s">
        <v>207</v>
      </c>
      <c r="B8" s="48" t="s">
        <v>1</v>
      </c>
      <c r="C8" s="49" t="s">
        <v>2</v>
      </c>
      <c r="D8" s="49" t="s">
        <v>3</v>
      </c>
      <c r="E8" s="49" t="s">
        <v>4</v>
      </c>
      <c r="F8" s="49" t="s">
        <v>5</v>
      </c>
      <c r="G8" s="49" t="s">
        <v>6</v>
      </c>
      <c r="H8" s="49" t="s">
        <v>7</v>
      </c>
      <c r="I8" s="49" t="s">
        <v>8</v>
      </c>
      <c r="J8" s="49" t="s">
        <v>9</v>
      </c>
      <c r="K8" s="49" t="s">
        <v>10</v>
      </c>
      <c r="L8" s="49" t="s">
        <v>11</v>
      </c>
      <c r="M8" s="405" t="s">
        <v>223</v>
      </c>
      <c r="N8" s="407" t="s">
        <v>234</v>
      </c>
      <c r="O8" s="51" t="s">
        <v>14</v>
      </c>
      <c r="P8" s="51" t="s">
        <v>15</v>
      </c>
      <c r="Q8" s="51" t="s">
        <v>16</v>
      </c>
      <c r="R8" s="51" t="s">
        <v>17</v>
      </c>
      <c r="S8" s="51" t="s">
        <v>18</v>
      </c>
      <c r="T8" s="51" t="s">
        <v>19</v>
      </c>
      <c r="U8" s="51" t="s">
        <v>20</v>
      </c>
      <c r="V8" s="51" t="s">
        <v>21</v>
      </c>
      <c r="W8" s="51" t="s">
        <v>24</v>
      </c>
      <c r="X8" s="51" t="s">
        <v>26</v>
      </c>
      <c r="Y8" s="51" t="s">
        <v>28</v>
      </c>
      <c r="Z8" s="51" t="s">
        <v>11</v>
      </c>
      <c r="AA8" s="51" t="s">
        <v>29</v>
      </c>
      <c r="AB8" s="410" t="s">
        <v>257</v>
      </c>
      <c r="AC8" s="116" t="s">
        <v>22</v>
      </c>
      <c r="AD8" s="410" t="s">
        <v>235</v>
      </c>
      <c r="AE8" s="410" t="s">
        <v>236</v>
      </c>
      <c r="AF8" s="49" t="s">
        <v>23</v>
      </c>
      <c r="AG8" s="49" t="s">
        <v>25</v>
      </c>
      <c r="AH8" s="49" t="s">
        <v>27</v>
      </c>
      <c r="AI8" s="154" t="s">
        <v>237</v>
      </c>
      <c r="AJ8" s="154" t="s">
        <v>201</v>
      </c>
      <c r="AK8" s="413" t="s">
        <v>258</v>
      </c>
      <c r="AL8" s="76"/>
      <c r="AM8" s="76"/>
      <c r="AN8" s="76"/>
      <c r="AO8" s="76"/>
      <c r="AP8" s="152" t="s">
        <v>12</v>
      </c>
      <c r="AQ8" s="416"/>
    </row>
    <row r="9" spans="1:43" ht="12.75" customHeight="1">
      <c r="A9" s="100"/>
      <c r="B9" s="49" t="s">
        <v>30</v>
      </c>
      <c r="C9" s="49" t="s">
        <v>31</v>
      </c>
      <c r="D9" s="49" t="s">
        <v>32</v>
      </c>
      <c r="E9" s="52"/>
      <c r="F9" s="49" t="s">
        <v>33</v>
      </c>
      <c r="G9" s="49" t="s">
        <v>34</v>
      </c>
      <c r="H9" s="49" t="s">
        <v>35</v>
      </c>
      <c r="I9" s="49" t="s">
        <v>36</v>
      </c>
      <c r="J9" s="52"/>
      <c r="K9" s="49" t="s">
        <v>37</v>
      </c>
      <c r="L9" s="49" t="s">
        <v>38</v>
      </c>
      <c r="M9" s="405"/>
      <c r="N9" s="407"/>
      <c r="O9" s="51" t="s">
        <v>40</v>
      </c>
      <c r="P9" s="54" t="s">
        <v>0</v>
      </c>
      <c r="Q9" s="51" t="s">
        <v>41</v>
      </c>
      <c r="R9" s="51" t="s">
        <v>42</v>
      </c>
      <c r="S9" s="54" t="s">
        <v>0</v>
      </c>
      <c r="T9" s="51" t="s">
        <v>43</v>
      </c>
      <c r="U9" s="55"/>
      <c r="V9" s="51" t="s">
        <v>44</v>
      </c>
      <c r="W9" s="51" t="s">
        <v>134</v>
      </c>
      <c r="X9" s="54" t="s">
        <v>0</v>
      </c>
      <c r="Y9" s="51" t="s">
        <v>49</v>
      </c>
      <c r="Z9" s="51" t="s">
        <v>50</v>
      </c>
      <c r="AA9" s="51" t="s">
        <v>51</v>
      </c>
      <c r="AB9" s="411"/>
      <c r="AC9" s="116" t="s">
        <v>45</v>
      </c>
      <c r="AD9" s="410"/>
      <c r="AE9" s="410"/>
      <c r="AF9" s="49" t="s">
        <v>46</v>
      </c>
      <c r="AG9" s="49" t="s">
        <v>47</v>
      </c>
      <c r="AH9" s="49" t="s">
        <v>48</v>
      </c>
      <c r="AI9" s="76"/>
      <c r="AJ9" s="76"/>
      <c r="AK9" s="413"/>
      <c r="AL9" s="76"/>
      <c r="AM9" s="76"/>
      <c r="AN9" s="76"/>
      <c r="AO9" s="76"/>
      <c r="AP9" s="151"/>
      <c r="AQ9" s="416"/>
    </row>
    <row r="10" spans="1:43" ht="12.75" customHeight="1">
      <c r="A10" s="101"/>
      <c r="B10" s="52"/>
      <c r="C10" s="52"/>
      <c r="D10" s="52"/>
      <c r="E10" s="52"/>
      <c r="F10" s="49" t="s">
        <v>52</v>
      </c>
      <c r="G10" s="49" t="s">
        <v>53</v>
      </c>
      <c r="H10" s="49" t="s">
        <v>149</v>
      </c>
      <c r="I10" s="49" t="s">
        <v>54</v>
      </c>
      <c r="J10" s="52"/>
      <c r="K10" s="49" t="s">
        <v>55</v>
      </c>
      <c r="L10" s="49" t="s">
        <v>29</v>
      </c>
      <c r="M10" s="405"/>
      <c r="N10" s="407"/>
      <c r="O10" s="51" t="s">
        <v>56</v>
      </c>
      <c r="P10" s="54" t="s">
        <v>0</v>
      </c>
      <c r="Q10" s="55"/>
      <c r="R10" s="55"/>
      <c r="S10" s="55"/>
      <c r="T10" s="51" t="s">
        <v>57</v>
      </c>
      <c r="U10" s="55"/>
      <c r="V10" s="55"/>
      <c r="W10" s="51" t="s">
        <v>59</v>
      </c>
      <c r="X10" s="55"/>
      <c r="Y10" s="55"/>
      <c r="Z10" s="54" t="s">
        <v>0</v>
      </c>
      <c r="AA10" s="51" t="s">
        <v>60</v>
      </c>
      <c r="AB10" s="411"/>
      <c r="AC10" s="115"/>
      <c r="AD10" s="410"/>
      <c r="AE10" s="410"/>
      <c r="AF10" s="49" t="s">
        <v>58</v>
      </c>
      <c r="AG10" s="47" t="s">
        <v>0</v>
      </c>
      <c r="AH10" s="52"/>
      <c r="AI10" s="76"/>
      <c r="AJ10" s="76"/>
      <c r="AK10" s="413"/>
      <c r="AL10" s="76"/>
      <c r="AM10" s="76"/>
      <c r="AN10" s="76"/>
      <c r="AO10" s="76"/>
      <c r="AP10" s="114"/>
      <c r="AQ10" s="416"/>
    </row>
    <row r="11" spans="1:43" ht="12.75" customHeight="1">
      <c r="A11" s="101"/>
      <c r="B11" s="52"/>
      <c r="C11" s="52"/>
      <c r="D11" s="52"/>
      <c r="E11" s="52"/>
      <c r="F11" s="52"/>
      <c r="G11" s="52"/>
      <c r="H11" s="52"/>
      <c r="I11" s="49" t="s">
        <v>61</v>
      </c>
      <c r="J11" s="52"/>
      <c r="K11" s="52"/>
      <c r="L11" s="52"/>
      <c r="M11" s="406"/>
      <c r="N11" s="408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12"/>
      <c r="AC11" s="115"/>
      <c r="AD11" s="412"/>
      <c r="AE11" s="412"/>
      <c r="AF11" s="52"/>
      <c r="AG11" s="52"/>
      <c r="AH11" s="52"/>
      <c r="AI11" s="46"/>
      <c r="AJ11" s="46"/>
      <c r="AK11" s="414"/>
      <c r="AL11" s="76"/>
      <c r="AM11" s="76"/>
      <c r="AN11" s="76"/>
      <c r="AO11" s="76"/>
      <c r="AP11" s="153"/>
      <c r="AQ11" s="417"/>
    </row>
    <row r="12" spans="1:43" ht="12.75">
      <c r="A12" s="103" t="s">
        <v>62</v>
      </c>
      <c r="B12" s="165">
        <v>2</v>
      </c>
      <c r="C12" s="165">
        <v>3</v>
      </c>
      <c r="D12" s="165">
        <v>4</v>
      </c>
      <c r="E12" s="165">
        <v>5</v>
      </c>
      <c r="F12" s="165">
        <v>6</v>
      </c>
      <c r="G12" s="165">
        <v>7</v>
      </c>
      <c r="H12" s="165">
        <v>8</v>
      </c>
      <c r="I12" s="165">
        <v>9</v>
      </c>
      <c r="J12" s="165">
        <v>10</v>
      </c>
      <c r="K12" s="165">
        <v>11</v>
      </c>
      <c r="L12" s="165">
        <v>12</v>
      </c>
      <c r="M12" s="165">
        <v>13</v>
      </c>
      <c r="N12" s="165">
        <v>14</v>
      </c>
      <c r="O12" s="165">
        <v>15</v>
      </c>
      <c r="P12" s="165">
        <v>16</v>
      </c>
      <c r="Q12" s="165">
        <v>17</v>
      </c>
      <c r="R12" s="165">
        <v>18</v>
      </c>
      <c r="S12" s="165">
        <v>19</v>
      </c>
      <c r="T12" s="165">
        <v>20</v>
      </c>
      <c r="U12" s="165">
        <v>21</v>
      </c>
      <c r="V12" s="165">
        <v>22</v>
      </c>
      <c r="W12" s="165">
        <v>23</v>
      </c>
      <c r="X12" s="165">
        <v>24</v>
      </c>
      <c r="Y12" s="165">
        <v>25</v>
      </c>
      <c r="Z12" s="165">
        <v>26</v>
      </c>
      <c r="AA12" s="165">
        <v>27</v>
      </c>
      <c r="AB12" s="165">
        <v>28</v>
      </c>
      <c r="AC12" s="165">
        <v>29</v>
      </c>
      <c r="AD12" s="165">
        <v>30</v>
      </c>
      <c r="AE12" s="165">
        <v>31</v>
      </c>
      <c r="AF12" s="165">
        <v>32</v>
      </c>
      <c r="AG12" s="165">
        <v>33</v>
      </c>
      <c r="AH12" s="165">
        <v>34</v>
      </c>
      <c r="AI12" s="165">
        <v>35</v>
      </c>
      <c r="AJ12" s="165">
        <v>36</v>
      </c>
      <c r="AK12" s="165">
        <v>37</v>
      </c>
      <c r="AL12" s="165">
        <v>38</v>
      </c>
      <c r="AM12" s="165">
        <v>30</v>
      </c>
      <c r="AN12" s="165">
        <v>31</v>
      </c>
      <c r="AO12" s="165" t="s">
        <v>242</v>
      </c>
      <c r="AP12" s="165">
        <v>39</v>
      </c>
      <c r="AQ12" s="165">
        <v>40</v>
      </c>
    </row>
    <row r="13" spans="1:43" ht="19.5" customHeight="1">
      <c r="A13" s="104"/>
      <c r="B13" s="159"/>
      <c r="C13" s="159"/>
      <c r="D13" s="159"/>
      <c r="E13" s="159"/>
      <c r="F13" s="159"/>
      <c r="G13" s="159"/>
      <c r="H13" s="159" t="s">
        <v>0</v>
      </c>
      <c r="I13" s="159"/>
      <c r="J13" s="159"/>
      <c r="K13" s="159"/>
      <c r="L13" s="159"/>
      <c r="M13" s="166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67"/>
      <c r="AD13" s="159"/>
      <c r="AE13" s="159"/>
      <c r="AF13" s="159"/>
      <c r="AG13" s="159"/>
      <c r="AH13" s="159"/>
      <c r="AI13" s="159"/>
      <c r="AJ13" s="159"/>
      <c r="AK13" s="159"/>
      <c r="AL13" s="168"/>
      <c r="AM13" s="168"/>
      <c r="AN13" s="168"/>
      <c r="AO13" s="168"/>
      <c r="AP13" s="169"/>
      <c r="AQ13" s="169"/>
    </row>
    <row r="14" spans="1:43" s="148" customFormat="1" ht="19.5" customHeight="1">
      <c r="A14" s="170">
        <v>2014</v>
      </c>
      <c r="B14" s="156">
        <v>23</v>
      </c>
      <c r="C14" s="156">
        <v>2582</v>
      </c>
      <c r="D14" s="156">
        <v>1248</v>
      </c>
      <c r="E14" s="156">
        <v>541</v>
      </c>
      <c r="F14" s="156">
        <v>913</v>
      </c>
      <c r="G14" s="156">
        <v>104</v>
      </c>
      <c r="H14" s="156">
        <v>50</v>
      </c>
      <c r="I14" s="156">
        <v>501</v>
      </c>
      <c r="J14" s="156">
        <v>48</v>
      </c>
      <c r="K14" s="156">
        <v>156</v>
      </c>
      <c r="L14" s="156">
        <v>14035</v>
      </c>
      <c r="M14" s="157">
        <v>20201</v>
      </c>
      <c r="N14" s="158">
        <v>15</v>
      </c>
      <c r="O14" s="156">
        <v>1821</v>
      </c>
      <c r="P14" s="156">
        <v>29903</v>
      </c>
      <c r="Q14" s="156">
        <v>9606</v>
      </c>
      <c r="R14" s="156">
        <v>1194</v>
      </c>
      <c r="S14" s="156">
        <v>15399</v>
      </c>
      <c r="T14" s="156">
        <v>797</v>
      </c>
      <c r="U14" s="156">
        <v>19513</v>
      </c>
      <c r="V14" s="156">
        <v>633</v>
      </c>
      <c r="W14" s="156">
        <v>210</v>
      </c>
      <c r="X14" s="156">
        <v>178</v>
      </c>
      <c r="Y14" s="156">
        <v>169107</v>
      </c>
      <c r="Z14" s="156">
        <v>55489</v>
      </c>
      <c r="AA14" s="159">
        <v>12963</v>
      </c>
      <c r="AB14" s="160">
        <f>SUM(N14:AA14)</f>
        <v>316828</v>
      </c>
      <c r="AC14" s="158">
        <v>26526</v>
      </c>
      <c r="AD14" s="161">
        <v>1017</v>
      </c>
      <c r="AE14" s="161">
        <v>1699</v>
      </c>
      <c r="AF14" s="161">
        <v>886</v>
      </c>
      <c r="AG14" s="161">
        <v>20587</v>
      </c>
      <c r="AH14" s="161">
        <v>1255</v>
      </c>
      <c r="AI14" s="162">
        <v>874</v>
      </c>
      <c r="AJ14" s="162">
        <v>8588</v>
      </c>
      <c r="AK14" s="162">
        <v>53296</v>
      </c>
      <c r="AL14" s="163">
        <f>SUM(AC14:AK14)</f>
        <v>114728</v>
      </c>
      <c r="AM14" s="163"/>
      <c r="AN14" s="163"/>
      <c r="AO14" s="163"/>
      <c r="AP14" s="164">
        <v>114728</v>
      </c>
      <c r="AQ14" s="155">
        <f>M14+AB14+AP14</f>
        <v>451757</v>
      </c>
    </row>
    <row r="15" spans="1:92" ht="12.75">
      <c r="A15" s="97" t="s">
        <v>210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388" t="s">
        <v>210</v>
      </c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 t="s">
        <v>210</v>
      </c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</row>
    <row r="16" spans="1:92" ht="12.75">
      <c r="A16" s="59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5"/>
      <c r="N16" s="61"/>
      <c r="O16" s="61"/>
      <c r="P16" s="61"/>
      <c r="Q16" s="61"/>
      <c r="R16" s="61"/>
      <c r="S16" s="61"/>
      <c r="T16" s="61"/>
      <c r="U16" s="61"/>
      <c r="V16" s="61"/>
      <c r="W16" s="62"/>
      <c r="X16" s="62"/>
      <c r="Y16" s="62"/>
      <c r="Z16" s="62"/>
      <c r="AA16" s="62"/>
      <c r="AB16" s="63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149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</row>
    <row r="17" spans="1:92" ht="12.75">
      <c r="A17" s="59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/>
      <c r="N17" s="61"/>
      <c r="O17" s="61"/>
      <c r="P17" s="61"/>
      <c r="Q17" s="61"/>
      <c r="R17" s="61"/>
      <c r="S17" s="61"/>
      <c r="T17" s="61"/>
      <c r="U17" s="61"/>
      <c r="V17" s="61"/>
      <c r="W17" s="62"/>
      <c r="X17" s="62"/>
      <c r="Y17" s="62"/>
      <c r="Z17" s="62"/>
      <c r="AA17" s="62"/>
      <c r="AB17" s="63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150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</row>
    <row r="18" spans="1:28" ht="12.75">
      <c r="A18" s="3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3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23"/>
    </row>
    <row r="19" spans="1:28" ht="12.75">
      <c r="A19" s="3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3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23"/>
    </row>
    <row r="20" spans="1:28" ht="12.75">
      <c r="A20" s="3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3"/>
      <c r="N20" s="12"/>
      <c r="O20" s="12"/>
      <c r="P20" s="12"/>
      <c r="Q20" s="12"/>
      <c r="R20" s="12"/>
      <c r="S20" s="12"/>
      <c r="T20" s="12"/>
      <c r="U20" s="12"/>
      <c r="V20" s="12"/>
      <c r="W20" s="37"/>
      <c r="X20" s="37"/>
      <c r="Y20" s="37"/>
      <c r="Z20" s="37"/>
      <c r="AA20" s="37"/>
      <c r="AB20" s="29"/>
    </row>
    <row r="21" spans="1:28" ht="12.75">
      <c r="A21" s="3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3"/>
      <c r="N21" s="12"/>
      <c r="O21" s="12"/>
      <c r="P21" s="12"/>
      <c r="Q21" s="12"/>
      <c r="R21" s="12"/>
      <c r="S21" s="12"/>
      <c r="T21" s="12"/>
      <c r="U21" s="12"/>
      <c r="V21" s="12"/>
      <c r="W21" s="37"/>
      <c r="X21" s="37"/>
      <c r="Y21" s="37"/>
      <c r="Z21" s="37"/>
      <c r="AA21" s="37"/>
      <c r="AB21" s="29"/>
    </row>
    <row r="22" spans="1:28" ht="12.75">
      <c r="A22" s="3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3"/>
      <c r="N22" s="12"/>
      <c r="O22" s="12"/>
      <c r="P22" s="12"/>
      <c r="Q22" s="12"/>
      <c r="R22" s="12"/>
      <c r="S22" s="12"/>
      <c r="T22" s="12"/>
      <c r="U22" s="12"/>
      <c r="V22" s="12"/>
      <c r="W22" s="37"/>
      <c r="X22" s="37"/>
      <c r="Y22" s="37"/>
      <c r="Z22" s="37"/>
      <c r="AA22" s="37"/>
      <c r="AB22" s="29"/>
    </row>
    <row r="23" spans="1:28" ht="12.75">
      <c r="A23" s="35"/>
      <c r="B23" s="12"/>
      <c r="C23" s="12"/>
      <c r="D23" s="11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0"/>
      <c r="W23" s="37"/>
      <c r="X23" s="37"/>
      <c r="Y23" s="37"/>
      <c r="Z23" s="37"/>
      <c r="AA23" s="37"/>
      <c r="AB23" s="29"/>
    </row>
    <row r="24" spans="1:28" ht="12.75">
      <c r="A24" s="27"/>
      <c r="B24" s="11"/>
      <c r="C24" s="12"/>
      <c r="D24" s="12"/>
      <c r="E24" s="12"/>
      <c r="F24" s="12"/>
      <c r="G24" s="12"/>
      <c r="H24" s="11"/>
      <c r="I24" s="11"/>
      <c r="J24" s="11"/>
      <c r="K24" s="5"/>
      <c r="L24" s="11"/>
      <c r="M24" s="23"/>
      <c r="N24" s="11"/>
      <c r="O24" s="11"/>
      <c r="P24" s="12"/>
      <c r="Q24" s="12"/>
      <c r="R24" s="12"/>
      <c r="S24" s="12"/>
      <c r="T24" s="11"/>
      <c r="U24" s="12"/>
      <c r="V24" s="11"/>
      <c r="W24" s="13"/>
      <c r="X24" s="13"/>
      <c r="Y24" s="13"/>
      <c r="Z24" s="5"/>
      <c r="AA24" s="13"/>
      <c r="AB24" s="38"/>
    </row>
    <row r="25" spans="1:28" ht="12.75">
      <c r="A25" s="27"/>
      <c r="B25" s="11"/>
      <c r="C25" s="12"/>
      <c r="D25" s="12"/>
      <c r="E25" s="12"/>
      <c r="F25" s="12"/>
      <c r="G25" s="12"/>
      <c r="H25" s="11"/>
      <c r="I25" s="11"/>
      <c r="J25" s="11"/>
      <c r="K25" s="5"/>
      <c r="L25" s="11"/>
      <c r="M25" s="23"/>
      <c r="N25" s="11"/>
      <c r="O25" s="11"/>
      <c r="P25" s="12"/>
      <c r="Q25" s="12"/>
      <c r="R25" s="12"/>
      <c r="S25" s="12"/>
      <c r="T25" s="11"/>
      <c r="U25" s="12"/>
      <c r="V25" s="11"/>
      <c r="W25" s="13"/>
      <c r="X25" s="13"/>
      <c r="Y25" s="13"/>
      <c r="Z25" s="5"/>
      <c r="AA25" s="13"/>
      <c r="AB25" s="38"/>
    </row>
    <row r="26" spans="1:28" ht="12.75">
      <c r="A26" s="3"/>
      <c r="B26" s="14"/>
      <c r="C26" s="24"/>
      <c r="D26" s="24"/>
      <c r="E26" s="14"/>
      <c r="F26" s="24"/>
      <c r="G26" s="24"/>
      <c r="H26" s="24"/>
      <c r="I26" s="12"/>
      <c r="J26" s="12"/>
      <c r="K26" s="24"/>
      <c r="L26" s="24"/>
      <c r="M26" s="25"/>
      <c r="N26" s="14"/>
      <c r="O26" s="14"/>
      <c r="P26" s="14"/>
      <c r="Q26" s="14"/>
      <c r="R26" s="12"/>
      <c r="S26" s="14"/>
      <c r="T26" s="14"/>
      <c r="U26" s="15"/>
      <c r="V26" s="14"/>
      <c r="W26" s="14"/>
      <c r="X26" s="15"/>
      <c r="Y26" s="15"/>
      <c r="Z26" s="12"/>
      <c r="AA26" s="15"/>
      <c r="AB26" s="23"/>
    </row>
    <row r="27" spans="1:28" ht="12.75">
      <c r="A27" s="3"/>
      <c r="B27" s="14"/>
      <c r="C27" s="14"/>
      <c r="D27" s="24"/>
      <c r="E27" s="14"/>
      <c r="F27" s="14"/>
      <c r="G27" s="14"/>
      <c r="H27" s="14"/>
      <c r="I27" s="12"/>
      <c r="J27" s="12"/>
      <c r="K27" s="12"/>
      <c r="L27" s="24"/>
      <c r="M27" s="25"/>
      <c r="N27" s="14"/>
      <c r="O27" s="14"/>
      <c r="P27" s="14"/>
      <c r="Q27" s="14"/>
      <c r="R27" s="11"/>
      <c r="S27" s="14"/>
      <c r="T27" s="14"/>
      <c r="U27" s="15"/>
      <c r="V27" s="14"/>
      <c r="W27" s="14"/>
      <c r="X27" s="15"/>
      <c r="Y27" s="15"/>
      <c r="Z27" s="13"/>
      <c r="AA27" s="15"/>
      <c r="AB27" s="23"/>
    </row>
    <row r="28" spans="1:28" ht="12.75">
      <c r="A28" s="3"/>
      <c r="B28" s="14"/>
      <c r="C28" s="24"/>
      <c r="D28" s="24"/>
      <c r="E28" s="24"/>
      <c r="F28" s="24"/>
      <c r="G28" s="24"/>
      <c r="H28" s="14"/>
      <c r="I28" s="12"/>
      <c r="J28" s="12"/>
      <c r="K28" s="24"/>
      <c r="L28" s="24"/>
      <c r="M28" s="25"/>
      <c r="N28" s="14"/>
      <c r="O28" s="14"/>
      <c r="P28" s="14"/>
      <c r="Q28" s="14"/>
      <c r="R28" s="12"/>
      <c r="S28" s="14"/>
      <c r="T28" s="14"/>
      <c r="U28" s="15"/>
      <c r="V28" s="14"/>
      <c r="W28" s="14"/>
      <c r="X28" s="15"/>
      <c r="Y28" s="15"/>
      <c r="Z28" s="13"/>
      <c r="AA28" s="15"/>
      <c r="AB28" s="23"/>
    </row>
    <row r="29" spans="1:28" ht="12.75">
      <c r="A29" s="3"/>
      <c r="B29" s="1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14"/>
      <c r="O29" s="14"/>
      <c r="P29" s="14"/>
      <c r="Q29" s="14"/>
      <c r="R29" s="112"/>
      <c r="S29" s="14"/>
      <c r="T29" s="14"/>
      <c r="U29" s="15"/>
      <c r="V29" s="14"/>
      <c r="W29" s="14"/>
      <c r="X29" s="15"/>
      <c r="Y29" s="15"/>
      <c r="Z29" s="13"/>
      <c r="AA29" s="15"/>
      <c r="AB29" s="23"/>
    </row>
    <row r="30" spans="1:28" ht="12.75">
      <c r="A30" s="3"/>
      <c r="B30" s="14"/>
      <c r="C30" s="24"/>
      <c r="D30" s="24"/>
      <c r="E30" s="24"/>
      <c r="F30" s="24"/>
      <c r="G30" s="14"/>
      <c r="H30" s="14"/>
      <c r="I30" s="12"/>
      <c r="J30" s="24"/>
      <c r="K30" s="24"/>
      <c r="L30" s="24"/>
      <c r="M30" s="25"/>
      <c r="N30" s="14"/>
      <c r="O30" s="14"/>
      <c r="P30" s="14"/>
      <c r="Q30" s="14"/>
      <c r="R30" s="5"/>
      <c r="S30" s="14"/>
      <c r="T30" s="14"/>
      <c r="U30" s="15"/>
      <c r="V30" s="14"/>
      <c r="W30" s="14"/>
      <c r="X30" s="15"/>
      <c r="Y30" s="15"/>
      <c r="Z30" s="15"/>
      <c r="AA30" s="15"/>
      <c r="AB30" s="23"/>
    </row>
    <row r="31" spans="1:28" ht="12.75">
      <c r="A31" s="3"/>
      <c r="B31" s="14"/>
      <c r="C31" s="14"/>
      <c r="D31" s="14"/>
      <c r="E31" s="14"/>
      <c r="F31" s="14"/>
      <c r="G31" s="14"/>
      <c r="H31" s="14"/>
      <c r="I31" s="12"/>
      <c r="J31" s="12"/>
      <c r="K31" s="12"/>
      <c r="L31" s="24"/>
      <c r="M31" s="25"/>
      <c r="N31" s="14"/>
      <c r="O31" s="14"/>
      <c r="P31" s="14"/>
      <c r="Q31" s="14"/>
      <c r="R31" s="5"/>
      <c r="S31" s="14"/>
      <c r="T31" s="14"/>
      <c r="U31" s="15"/>
      <c r="V31" s="14"/>
      <c r="W31" s="14"/>
      <c r="X31" s="15"/>
      <c r="Y31" s="15"/>
      <c r="Z31" s="15"/>
      <c r="AA31" s="15"/>
      <c r="AB31" s="23"/>
    </row>
    <row r="32" spans="1:28" ht="12.75">
      <c r="A32" s="3"/>
      <c r="B32" s="14"/>
      <c r="C32" s="24"/>
      <c r="D32" s="24"/>
      <c r="E32" s="24"/>
      <c r="F32" s="24"/>
      <c r="G32" s="24"/>
      <c r="H32" s="24"/>
      <c r="I32" s="12"/>
      <c r="J32" s="24"/>
      <c r="K32" s="24"/>
      <c r="L32" s="24"/>
      <c r="M32" s="25"/>
      <c r="N32" s="14"/>
      <c r="O32" s="14"/>
      <c r="P32" s="14"/>
      <c r="Q32" s="14"/>
      <c r="R32" s="5"/>
      <c r="S32" s="14"/>
      <c r="T32" s="14"/>
      <c r="U32" s="15"/>
      <c r="V32" s="14"/>
      <c r="W32" s="14"/>
      <c r="X32" s="15"/>
      <c r="Y32" s="15"/>
      <c r="Z32" s="15"/>
      <c r="AA32" s="15"/>
      <c r="AB32" s="23"/>
    </row>
    <row r="33" spans="1:28" ht="12.75">
      <c r="A33" s="3"/>
      <c r="B33" s="24"/>
      <c r="C33" s="24"/>
      <c r="D33" s="24"/>
      <c r="E33" s="14"/>
      <c r="F33" s="24"/>
      <c r="G33" s="14"/>
      <c r="H33" s="24"/>
      <c r="I33" s="12"/>
      <c r="J33" s="24"/>
      <c r="K33" s="12"/>
      <c r="L33" s="24"/>
      <c r="M33" s="25"/>
      <c r="N33" s="14"/>
      <c r="O33" s="14"/>
      <c r="P33" s="14"/>
      <c r="Q33" s="14"/>
      <c r="R33" s="5"/>
      <c r="S33" s="14"/>
      <c r="T33" s="14"/>
      <c r="U33" s="15"/>
      <c r="V33" s="14"/>
      <c r="W33" s="14"/>
      <c r="X33" s="15"/>
      <c r="Y33" s="15"/>
      <c r="Z33" s="15"/>
      <c r="AA33" s="15"/>
      <c r="AB33" s="23"/>
    </row>
    <row r="34" spans="1:28" ht="12.75">
      <c r="A34" s="3"/>
      <c r="B34" s="24"/>
      <c r="C34" s="24"/>
      <c r="D34" s="24"/>
      <c r="E34" s="24"/>
      <c r="F34" s="24"/>
      <c r="G34" s="14"/>
      <c r="H34" s="14"/>
      <c r="I34" s="12"/>
      <c r="J34" s="12"/>
      <c r="K34" s="24"/>
      <c r="L34" s="24"/>
      <c r="M34" s="25"/>
      <c r="N34" s="14"/>
      <c r="O34" s="14"/>
      <c r="P34" s="14"/>
      <c r="Q34" s="14"/>
      <c r="R34" s="5"/>
      <c r="S34" s="14"/>
      <c r="T34" s="14"/>
      <c r="U34" s="15"/>
      <c r="V34" s="14"/>
      <c r="W34" s="14"/>
      <c r="X34" s="15"/>
      <c r="Y34" s="15"/>
      <c r="Z34" s="15"/>
      <c r="AA34" s="15"/>
      <c r="AB34" s="23"/>
    </row>
    <row r="35" spans="1:28" ht="12.75">
      <c r="A35" s="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14"/>
      <c r="O35" s="14"/>
      <c r="P35" s="14"/>
      <c r="Q35" s="14"/>
      <c r="R35" s="5"/>
      <c r="S35" s="14"/>
      <c r="T35" s="14"/>
      <c r="U35" s="15"/>
      <c r="V35" s="14"/>
      <c r="W35" s="14"/>
      <c r="X35" s="15"/>
      <c r="Y35" s="15"/>
      <c r="Z35" s="15"/>
      <c r="AA35" s="15"/>
      <c r="AB35" s="23"/>
    </row>
    <row r="36" spans="1:28" ht="12.75">
      <c r="A36" s="3"/>
      <c r="B36" s="14"/>
      <c r="C36" s="24"/>
      <c r="D36" s="24"/>
      <c r="E36" s="24"/>
      <c r="F36" s="24"/>
      <c r="G36" s="14"/>
      <c r="H36" s="14"/>
      <c r="I36" s="12"/>
      <c r="J36" s="24"/>
      <c r="K36" s="24"/>
      <c r="L36" s="24"/>
      <c r="M36" s="25"/>
      <c r="N36" s="14"/>
      <c r="O36" s="14"/>
      <c r="P36" s="14"/>
      <c r="Q36" s="14"/>
      <c r="R36" s="5"/>
      <c r="S36" s="14"/>
      <c r="T36" s="14"/>
      <c r="U36" s="15"/>
      <c r="V36" s="14"/>
      <c r="W36" s="14"/>
      <c r="X36" s="15"/>
      <c r="Y36" s="15"/>
      <c r="Z36" s="15"/>
      <c r="AA36" s="15"/>
      <c r="AB36" s="23"/>
    </row>
    <row r="37" spans="1:28" ht="12.75">
      <c r="A37" s="3"/>
      <c r="B37" s="14"/>
      <c r="C37" s="24"/>
      <c r="D37" s="24"/>
      <c r="E37" s="24"/>
      <c r="F37" s="14"/>
      <c r="G37" s="24"/>
      <c r="H37" s="24"/>
      <c r="I37" s="12"/>
      <c r="J37" s="12"/>
      <c r="K37" s="12"/>
      <c r="L37" s="24"/>
      <c r="M37" s="25"/>
      <c r="N37" s="14"/>
      <c r="O37" s="14"/>
      <c r="P37" s="14"/>
      <c r="Q37" s="14"/>
      <c r="R37" s="5"/>
      <c r="S37" s="14"/>
      <c r="T37" s="14"/>
      <c r="U37" s="15"/>
      <c r="V37" s="14"/>
      <c r="W37" s="14"/>
      <c r="X37" s="15"/>
      <c r="Y37" s="15"/>
      <c r="Z37" s="15"/>
      <c r="AA37" s="15"/>
      <c r="AB37" s="23"/>
    </row>
    <row r="38" spans="1:28" ht="12.75">
      <c r="A38" s="3"/>
      <c r="B38" s="14"/>
      <c r="C38" s="24"/>
      <c r="D38" s="14"/>
      <c r="E38" s="24"/>
      <c r="F38" s="14"/>
      <c r="G38" s="14"/>
      <c r="H38" s="14"/>
      <c r="I38" s="12"/>
      <c r="J38" s="12"/>
      <c r="K38" s="24"/>
      <c r="L38" s="24"/>
      <c r="M38" s="25"/>
      <c r="N38" s="14"/>
      <c r="O38" s="14"/>
      <c r="P38" s="14"/>
      <c r="Q38" s="14"/>
      <c r="R38" s="5"/>
      <c r="S38" s="14"/>
      <c r="T38" s="14"/>
      <c r="U38" s="15"/>
      <c r="V38" s="14"/>
      <c r="W38" s="14"/>
      <c r="X38" s="15"/>
      <c r="Y38" s="15"/>
      <c r="Z38" s="15"/>
      <c r="AA38" s="15"/>
      <c r="AB38" s="23"/>
    </row>
    <row r="39" spans="1:28" ht="12.75">
      <c r="A39" s="3"/>
      <c r="B39" s="14"/>
      <c r="C39" s="24"/>
      <c r="D39" s="24"/>
      <c r="E39" s="24"/>
      <c r="F39" s="24"/>
      <c r="G39" s="24"/>
      <c r="H39" s="24"/>
      <c r="I39" s="12"/>
      <c r="J39" s="24"/>
      <c r="K39" s="24"/>
      <c r="L39" s="24"/>
      <c r="M39" s="25"/>
      <c r="N39" s="14"/>
      <c r="O39" s="14"/>
      <c r="P39" s="14"/>
      <c r="Q39" s="14"/>
      <c r="R39" s="5"/>
      <c r="S39" s="14"/>
      <c r="T39" s="14"/>
      <c r="U39" s="15"/>
      <c r="V39" s="14"/>
      <c r="W39" s="14"/>
      <c r="X39" s="15"/>
      <c r="Y39" s="15"/>
      <c r="Z39" s="15"/>
      <c r="AA39" s="15"/>
      <c r="AB39" s="23"/>
    </row>
    <row r="40" spans="1:28" ht="12.75">
      <c r="A40" s="3"/>
      <c r="B40" s="14"/>
      <c r="C40" s="24"/>
      <c r="D40" s="24"/>
      <c r="E40" s="24"/>
      <c r="F40" s="24"/>
      <c r="G40" s="24"/>
      <c r="H40" s="24"/>
      <c r="I40" s="12"/>
      <c r="J40" s="24"/>
      <c r="K40" s="24"/>
      <c r="L40" s="24"/>
      <c r="M40" s="25"/>
      <c r="N40" s="14"/>
      <c r="O40" s="14"/>
      <c r="P40" s="14"/>
      <c r="Q40" s="14"/>
      <c r="R40" s="5"/>
      <c r="S40" s="14"/>
      <c r="T40" s="14"/>
      <c r="U40" s="15"/>
      <c r="V40" s="14"/>
      <c r="W40" s="14"/>
      <c r="X40" s="15"/>
      <c r="Y40" s="15"/>
      <c r="Z40" s="15"/>
      <c r="AA40" s="15"/>
      <c r="AB40" s="23"/>
    </row>
    <row r="41" spans="1:28" ht="12.75">
      <c r="A41" s="3"/>
      <c r="B41" s="14"/>
      <c r="C41" s="14"/>
      <c r="D41" s="14"/>
      <c r="E41" s="14"/>
      <c r="F41" s="14"/>
      <c r="G41" s="14"/>
      <c r="H41" s="14"/>
      <c r="I41" s="12"/>
      <c r="J41" s="12"/>
      <c r="K41" s="12"/>
      <c r="L41" s="12"/>
      <c r="M41" s="16"/>
      <c r="N41" s="14"/>
      <c r="O41" s="14"/>
      <c r="P41" s="14"/>
      <c r="Q41" s="14"/>
      <c r="R41" s="5"/>
      <c r="S41" s="14"/>
      <c r="T41" s="14"/>
      <c r="U41" s="15"/>
      <c r="V41" s="14"/>
      <c r="W41" s="14"/>
      <c r="X41" s="15"/>
      <c r="Y41" s="15"/>
      <c r="Z41" s="15"/>
      <c r="AA41" s="15"/>
      <c r="AB41" s="23"/>
    </row>
    <row r="42" spans="1:28" ht="12.75">
      <c r="A42" s="3"/>
      <c r="B42" s="14"/>
      <c r="C42" s="24"/>
      <c r="D42" s="14"/>
      <c r="E42" s="14"/>
      <c r="F42" s="14"/>
      <c r="G42" s="14"/>
      <c r="H42" s="14"/>
      <c r="I42" s="12"/>
      <c r="J42" s="12"/>
      <c r="K42" s="12"/>
      <c r="L42" s="24"/>
      <c r="M42" s="25"/>
      <c r="N42" s="14"/>
      <c r="O42" s="14"/>
      <c r="P42" s="14"/>
      <c r="Q42" s="14"/>
      <c r="R42" s="5"/>
      <c r="S42" s="14"/>
      <c r="T42" s="14"/>
      <c r="U42" s="15"/>
      <c r="V42" s="14"/>
      <c r="W42" s="14"/>
      <c r="X42" s="15"/>
      <c r="Y42" s="15"/>
      <c r="Z42" s="15"/>
      <c r="AA42" s="15"/>
      <c r="AB42" s="23"/>
    </row>
    <row r="43" spans="1:28" ht="12.75">
      <c r="A43" s="3"/>
      <c r="B43" s="14"/>
      <c r="C43" s="14"/>
      <c r="D43" s="14"/>
      <c r="E43" s="14"/>
      <c r="F43" s="14"/>
      <c r="G43" s="14"/>
      <c r="H43" s="14"/>
      <c r="I43" s="12"/>
      <c r="J43" s="12"/>
      <c r="K43" s="12"/>
      <c r="L43" s="24"/>
      <c r="M43" s="25"/>
      <c r="N43" s="14"/>
      <c r="O43" s="14"/>
      <c r="P43" s="14"/>
      <c r="Q43" s="14"/>
      <c r="R43" s="5"/>
      <c r="S43" s="14"/>
      <c r="T43" s="14"/>
      <c r="U43" s="15"/>
      <c r="V43" s="14"/>
      <c r="W43" s="14"/>
      <c r="X43" s="15"/>
      <c r="Y43" s="15"/>
      <c r="Z43" s="15"/>
      <c r="AA43" s="15"/>
      <c r="AB43" s="23"/>
    </row>
    <row r="44" spans="1:28" ht="12.75">
      <c r="A44" s="3"/>
      <c r="B44" s="14"/>
      <c r="C44" s="24"/>
      <c r="D44" s="14"/>
      <c r="E44" s="14"/>
      <c r="F44" s="14"/>
      <c r="G44" s="14"/>
      <c r="H44" s="24"/>
      <c r="I44" s="12"/>
      <c r="J44" s="12"/>
      <c r="K44" s="12"/>
      <c r="L44" s="24"/>
      <c r="M44" s="25"/>
      <c r="N44" s="14"/>
      <c r="O44" s="14"/>
      <c r="P44" s="14"/>
      <c r="Q44" s="14"/>
      <c r="R44" s="5"/>
      <c r="S44" s="14"/>
      <c r="T44" s="14"/>
      <c r="U44" s="15"/>
      <c r="V44" s="14"/>
      <c r="W44" s="14"/>
      <c r="X44" s="15"/>
      <c r="Y44" s="15"/>
      <c r="Z44" s="15"/>
      <c r="AA44" s="15"/>
      <c r="AB44" s="23"/>
    </row>
    <row r="45" spans="1:28" ht="12.75">
      <c r="A45" s="3"/>
      <c r="B45" s="14"/>
      <c r="C45" s="24"/>
      <c r="D45" s="24"/>
      <c r="E45" s="24"/>
      <c r="F45" s="24"/>
      <c r="G45" s="14"/>
      <c r="H45" s="24"/>
      <c r="I45" s="12"/>
      <c r="J45" s="12"/>
      <c r="K45" s="12"/>
      <c r="L45" s="24"/>
      <c r="M45" s="25"/>
      <c r="N45" s="14"/>
      <c r="O45" s="14"/>
      <c r="P45" s="14"/>
      <c r="Q45" s="14"/>
      <c r="R45" s="5"/>
      <c r="S45" s="14"/>
      <c r="T45" s="14"/>
      <c r="U45" s="15"/>
      <c r="V45" s="14"/>
      <c r="W45" s="14"/>
      <c r="X45" s="15"/>
      <c r="Y45" s="15"/>
      <c r="Z45" s="15"/>
      <c r="AA45" s="15"/>
      <c r="AB45" s="23"/>
    </row>
    <row r="46" spans="1:28" ht="12.75">
      <c r="A46" s="3"/>
      <c r="B46" s="14"/>
      <c r="C46" s="24"/>
      <c r="D46" s="24"/>
      <c r="E46" s="14"/>
      <c r="F46" s="24"/>
      <c r="G46" s="14"/>
      <c r="H46" s="24"/>
      <c r="I46" s="12"/>
      <c r="J46" s="12"/>
      <c r="K46" s="12"/>
      <c r="L46" s="24"/>
      <c r="M46" s="25"/>
      <c r="N46" s="14"/>
      <c r="O46" s="14"/>
      <c r="P46" s="14"/>
      <c r="Q46" s="14"/>
      <c r="R46" s="5"/>
      <c r="S46" s="14"/>
      <c r="T46" s="14"/>
      <c r="U46" s="15"/>
      <c r="V46" s="14"/>
      <c r="W46" s="14"/>
      <c r="X46" s="15"/>
      <c r="Y46" s="5"/>
      <c r="Z46" s="15"/>
      <c r="AA46" s="15"/>
      <c r="AB46" s="23"/>
    </row>
    <row r="47" spans="1:28" ht="12.75">
      <c r="A47" s="3"/>
      <c r="B47" s="24"/>
      <c r="C47" s="24"/>
      <c r="D47" s="24"/>
      <c r="E47" s="24"/>
      <c r="F47" s="24"/>
      <c r="G47" s="14"/>
      <c r="H47" s="24"/>
      <c r="I47" s="24"/>
      <c r="J47" s="12"/>
      <c r="K47" s="24"/>
      <c r="L47" s="24"/>
      <c r="M47" s="25"/>
      <c r="N47" s="14"/>
      <c r="O47" s="14"/>
      <c r="P47" s="14"/>
      <c r="Q47" s="14"/>
      <c r="R47" s="5"/>
      <c r="S47" s="14"/>
      <c r="T47" s="14"/>
      <c r="U47" s="15"/>
      <c r="V47" s="14"/>
      <c r="W47" s="14"/>
      <c r="X47" s="15"/>
      <c r="Y47" s="15"/>
      <c r="Z47" s="15"/>
      <c r="AA47" s="15"/>
      <c r="AB47" s="23"/>
    </row>
    <row r="48" spans="1:28" ht="12.75">
      <c r="A48" s="3"/>
      <c r="B48" s="14"/>
      <c r="C48" s="24"/>
      <c r="D48" s="14"/>
      <c r="E48" s="14"/>
      <c r="F48" s="14"/>
      <c r="G48" s="14"/>
      <c r="H48" s="14"/>
      <c r="I48" s="12"/>
      <c r="J48" s="12"/>
      <c r="K48" s="12"/>
      <c r="L48" s="24"/>
      <c r="M48" s="25"/>
      <c r="N48" s="14"/>
      <c r="O48" s="14"/>
      <c r="P48" s="14"/>
      <c r="Q48" s="14"/>
      <c r="R48" s="5"/>
      <c r="S48" s="14"/>
      <c r="T48" s="14"/>
      <c r="U48" s="15"/>
      <c r="V48" s="14"/>
      <c r="W48" s="14"/>
      <c r="X48" s="15"/>
      <c r="Y48" s="15"/>
      <c r="Z48" s="15"/>
      <c r="AA48" s="15"/>
      <c r="AB48" s="23"/>
    </row>
    <row r="49" spans="1:28" ht="12.75">
      <c r="A49" s="3"/>
      <c r="B49" s="1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5"/>
      <c r="N49" s="14"/>
      <c r="O49" s="14"/>
      <c r="P49" s="14"/>
      <c r="Q49" s="14"/>
      <c r="R49" s="5"/>
      <c r="S49" s="14"/>
      <c r="T49" s="14"/>
      <c r="U49" s="15"/>
      <c r="V49" s="14"/>
      <c r="W49" s="14"/>
      <c r="X49" s="15"/>
      <c r="Y49" s="15"/>
      <c r="Z49" s="15"/>
      <c r="AA49" s="15"/>
      <c r="AB49" s="23"/>
    </row>
    <row r="50" spans="1:28" ht="12.75">
      <c r="A50" s="3"/>
      <c r="B50" s="14"/>
      <c r="C50" s="24"/>
      <c r="D50" s="24"/>
      <c r="E50" s="14"/>
      <c r="F50" s="14"/>
      <c r="G50" s="14"/>
      <c r="H50" s="14"/>
      <c r="I50" s="12"/>
      <c r="J50" s="12"/>
      <c r="K50" s="12"/>
      <c r="L50" s="24"/>
      <c r="M50" s="25"/>
      <c r="N50" s="14"/>
      <c r="O50" s="14"/>
      <c r="P50" s="14"/>
      <c r="Q50" s="14"/>
      <c r="R50" s="5"/>
      <c r="S50" s="14"/>
      <c r="T50" s="14"/>
      <c r="U50" s="15"/>
      <c r="V50" s="14"/>
      <c r="W50" s="14"/>
      <c r="X50" s="15"/>
      <c r="Y50" s="15"/>
      <c r="Z50" s="15"/>
      <c r="AA50" s="15"/>
      <c r="AB50" s="23"/>
    </row>
    <row r="51" spans="1:28" ht="12.75">
      <c r="A51" s="3"/>
      <c r="B51" s="14"/>
      <c r="C51" s="24"/>
      <c r="D51" s="24"/>
      <c r="E51" s="24"/>
      <c r="F51" s="24"/>
      <c r="G51" s="24"/>
      <c r="H51" s="24"/>
      <c r="I51" s="12"/>
      <c r="J51" s="24"/>
      <c r="K51" s="24"/>
      <c r="L51" s="24"/>
      <c r="M51" s="25"/>
      <c r="N51" s="14"/>
      <c r="O51" s="14"/>
      <c r="P51" s="14"/>
      <c r="Q51" s="14"/>
      <c r="R51" s="5"/>
      <c r="S51" s="14"/>
      <c r="T51" s="14"/>
      <c r="U51" s="15"/>
      <c r="V51" s="14"/>
      <c r="W51" s="14"/>
      <c r="X51" s="15"/>
      <c r="Y51" s="15"/>
      <c r="Z51" s="15"/>
      <c r="AA51" s="15"/>
      <c r="AB51" s="23"/>
    </row>
    <row r="52" spans="1:28" ht="12.75">
      <c r="A52" s="3"/>
      <c r="B52" s="14"/>
      <c r="C52" s="24"/>
      <c r="D52" s="24"/>
      <c r="E52" s="14"/>
      <c r="F52" s="24"/>
      <c r="G52" s="14"/>
      <c r="H52" s="14"/>
      <c r="I52" s="12"/>
      <c r="J52" s="12"/>
      <c r="K52" s="24"/>
      <c r="L52" s="24"/>
      <c r="M52" s="25"/>
      <c r="N52" s="14"/>
      <c r="O52" s="14"/>
      <c r="P52" s="14"/>
      <c r="Q52" s="14"/>
      <c r="R52" s="5"/>
      <c r="S52" s="14"/>
      <c r="T52" s="14"/>
      <c r="U52" s="15"/>
      <c r="V52" s="14"/>
      <c r="W52" s="14"/>
      <c r="X52" s="15"/>
      <c r="Y52" s="15"/>
      <c r="Z52" s="15"/>
      <c r="AA52" s="15"/>
      <c r="AB52" s="23"/>
    </row>
    <row r="53" spans="1:28" ht="12.75">
      <c r="A53" s="3"/>
      <c r="B53" s="14"/>
      <c r="C53" s="24"/>
      <c r="D53" s="24"/>
      <c r="E53" s="24"/>
      <c r="F53" s="24"/>
      <c r="G53" s="24"/>
      <c r="H53" s="14"/>
      <c r="I53" s="12"/>
      <c r="J53" s="12"/>
      <c r="K53" s="12"/>
      <c r="L53" s="12"/>
      <c r="M53" s="25"/>
      <c r="N53" s="14"/>
      <c r="O53" s="14"/>
      <c r="P53" s="14"/>
      <c r="Q53" s="14"/>
      <c r="R53" s="5"/>
      <c r="S53" s="14"/>
      <c r="T53" s="14"/>
      <c r="U53" s="15"/>
      <c r="V53" s="14"/>
      <c r="W53" s="14"/>
      <c r="X53" s="15"/>
      <c r="Y53" s="15"/>
      <c r="Z53" s="15"/>
      <c r="AA53" s="15"/>
      <c r="AB53" s="23"/>
    </row>
    <row r="54" spans="1:28" ht="12.75">
      <c r="A54" s="5"/>
      <c r="B54" s="14"/>
      <c r="C54" s="16"/>
      <c r="D54" s="16"/>
      <c r="E54" s="16"/>
      <c r="F54" s="16"/>
      <c r="G54" s="16"/>
      <c r="H54" s="16"/>
      <c r="I54" s="11"/>
      <c r="J54" s="11"/>
      <c r="K54" s="16"/>
      <c r="L54" s="16"/>
      <c r="M54" s="23"/>
      <c r="N54" s="16"/>
      <c r="O54" s="14"/>
      <c r="P54" s="14"/>
      <c r="Q54" s="16"/>
      <c r="R54" s="5"/>
      <c r="S54" s="14"/>
      <c r="T54" s="16"/>
      <c r="U54" s="15"/>
      <c r="V54" s="16"/>
      <c r="W54" s="16"/>
      <c r="X54" s="17"/>
      <c r="Y54" s="17"/>
      <c r="Z54" s="15"/>
      <c r="AA54" s="17"/>
      <c r="AB54" s="23"/>
    </row>
    <row r="55" spans="1:28" ht="12.75">
      <c r="A55" s="27"/>
      <c r="B55" s="14"/>
      <c r="C55" s="14"/>
      <c r="D55" s="14"/>
      <c r="E55" s="14"/>
      <c r="F55" s="14"/>
      <c r="G55" s="14"/>
      <c r="H55" s="14"/>
      <c r="I55" s="11"/>
      <c r="J55" s="11"/>
      <c r="K55" s="14"/>
      <c r="L55" s="14"/>
      <c r="M55" s="23"/>
      <c r="N55" s="18"/>
      <c r="O55" s="5"/>
      <c r="P55" s="5"/>
      <c r="Q55" s="18"/>
      <c r="R55" s="5"/>
      <c r="S55" s="18"/>
      <c r="T55" s="18"/>
      <c r="U55" s="14"/>
      <c r="V55" s="18"/>
      <c r="W55" s="18"/>
      <c r="X55" s="14"/>
      <c r="Y55" s="14"/>
      <c r="Z55" s="15"/>
      <c r="AA55" s="14"/>
      <c r="AB55" s="23"/>
    </row>
    <row r="56" spans="1:28" ht="12.75">
      <c r="A56" s="3"/>
      <c r="B56" s="14"/>
      <c r="C56" s="14"/>
      <c r="D56" s="14"/>
      <c r="E56" s="14"/>
      <c r="F56" s="14"/>
      <c r="G56" s="14"/>
      <c r="H56" s="14"/>
      <c r="I56" s="12"/>
      <c r="J56" s="12"/>
      <c r="K56" s="14"/>
      <c r="L56" s="14"/>
      <c r="M56" s="16"/>
      <c r="N56" s="14"/>
      <c r="O56" s="14"/>
      <c r="P56" s="18"/>
      <c r="Q56" s="14"/>
      <c r="R56" s="5"/>
      <c r="S56" s="14"/>
      <c r="T56" s="14"/>
      <c r="U56" s="15"/>
      <c r="V56" s="14"/>
      <c r="W56" s="14"/>
      <c r="X56" s="15"/>
      <c r="Y56" s="15"/>
      <c r="Z56" s="15"/>
      <c r="AA56" s="15"/>
      <c r="AB56" s="23"/>
    </row>
    <row r="57" spans="1:28" ht="12.75">
      <c r="A57" s="3"/>
      <c r="B57" s="14"/>
      <c r="C57" s="14"/>
      <c r="D57" s="14"/>
      <c r="E57" s="14"/>
      <c r="F57" s="14"/>
      <c r="G57" s="14"/>
      <c r="H57" s="14"/>
      <c r="I57" s="12"/>
      <c r="J57" s="12"/>
      <c r="K57" s="14"/>
      <c r="L57" s="14"/>
      <c r="M57" s="16"/>
      <c r="N57" s="14"/>
      <c r="O57" s="14"/>
      <c r="P57" s="14"/>
      <c r="Q57" s="14"/>
      <c r="R57" s="5"/>
      <c r="S57" s="14"/>
      <c r="T57" s="14"/>
      <c r="U57" s="15"/>
      <c r="V57" s="14"/>
      <c r="W57" s="14"/>
      <c r="X57" s="15"/>
      <c r="Y57" s="15"/>
      <c r="Z57" s="15"/>
      <c r="AA57" s="15"/>
      <c r="AB57" s="23"/>
    </row>
    <row r="58" spans="1:28" ht="12.75">
      <c r="A58" s="3"/>
      <c r="B58" s="14"/>
      <c r="C58" s="24"/>
      <c r="D58" s="14"/>
      <c r="E58" s="14"/>
      <c r="F58" s="14"/>
      <c r="G58" s="14"/>
      <c r="H58" s="14"/>
      <c r="I58" s="12"/>
      <c r="J58" s="12"/>
      <c r="K58" s="14"/>
      <c r="L58" s="24"/>
      <c r="M58" s="25"/>
      <c r="N58" s="14"/>
      <c r="O58" s="14"/>
      <c r="P58" s="14"/>
      <c r="Q58" s="14"/>
      <c r="R58" s="5"/>
      <c r="S58" s="14"/>
      <c r="T58" s="14"/>
      <c r="U58" s="15"/>
      <c r="V58" s="14"/>
      <c r="W58" s="14"/>
      <c r="X58" s="15"/>
      <c r="Y58" s="15"/>
      <c r="Z58" s="15"/>
      <c r="AA58" s="15"/>
      <c r="AB58" s="23"/>
    </row>
    <row r="59" spans="1:28" ht="12.75">
      <c r="A59" s="3"/>
      <c r="B59" s="14"/>
      <c r="C59" s="24"/>
      <c r="D59" s="14"/>
      <c r="E59" s="14"/>
      <c r="F59" s="14"/>
      <c r="G59" s="14"/>
      <c r="H59" s="14"/>
      <c r="I59" s="12"/>
      <c r="J59" s="12"/>
      <c r="K59" s="14"/>
      <c r="L59" s="14"/>
      <c r="M59" s="25"/>
      <c r="N59" s="14"/>
      <c r="O59" s="14"/>
      <c r="P59" s="14"/>
      <c r="Q59" s="14"/>
      <c r="R59" s="5"/>
      <c r="S59" s="14"/>
      <c r="T59" s="14"/>
      <c r="U59" s="15"/>
      <c r="V59" s="14"/>
      <c r="W59" s="14"/>
      <c r="X59" s="15"/>
      <c r="Y59" s="15"/>
      <c r="Z59" s="15"/>
      <c r="AA59" s="15"/>
      <c r="AB59" s="23"/>
    </row>
    <row r="60" spans="1:28" ht="12.75">
      <c r="A60" s="3"/>
      <c r="B60" s="14"/>
      <c r="C60" s="24"/>
      <c r="D60" s="14"/>
      <c r="E60" s="14"/>
      <c r="F60" s="14"/>
      <c r="G60" s="14"/>
      <c r="H60" s="14"/>
      <c r="I60" s="12"/>
      <c r="J60" s="12"/>
      <c r="K60" s="14"/>
      <c r="L60" s="24"/>
      <c r="M60" s="25"/>
      <c r="N60" s="14"/>
      <c r="O60" s="14"/>
      <c r="P60" s="14"/>
      <c r="Q60" s="14"/>
      <c r="R60" s="5"/>
      <c r="S60" s="14"/>
      <c r="T60" s="14"/>
      <c r="U60" s="15"/>
      <c r="V60" s="14"/>
      <c r="W60" s="14"/>
      <c r="X60" s="15"/>
      <c r="Y60" s="15"/>
      <c r="Z60" s="15"/>
      <c r="AA60" s="15"/>
      <c r="AB60" s="23"/>
    </row>
    <row r="61" spans="1:28" ht="12.75">
      <c r="A61" s="3"/>
      <c r="B61" s="14"/>
      <c r="C61" s="14"/>
      <c r="D61" s="14"/>
      <c r="E61" s="14"/>
      <c r="F61" s="14"/>
      <c r="G61" s="14"/>
      <c r="H61" s="14"/>
      <c r="I61" s="12"/>
      <c r="J61" s="12"/>
      <c r="K61" s="14"/>
      <c r="L61" s="14"/>
      <c r="M61" s="16"/>
      <c r="N61" s="14"/>
      <c r="O61" s="14"/>
      <c r="P61" s="14"/>
      <c r="Q61" s="14"/>
      <c r="R61" s="5"/>
      <c r="S61" s="14"/>
      <c r="T61" s="14"/>
      <c r="U61" s="15"/>
      <c r="V61" s="14"/>
      <c r="W61" s="14"/>
      <c r="X61" s="15"/>
      <c r="Y61" s="15"/>
      <c r="Z61" s="15"/>
      <c r="AA61" s="15"/>
      <c r="AB61" s="23"/>
    </row>
    <row r="62" spans="1:28" ht="12.75">
      <c r="A62" s="3"/>
      <c r="B62" s="14"/>
      <c r="C62" s="14"/>
      <c r="D62" s="14"/>
      <c r="E62" s="14"/>
      <c r="F62" s="14"/>
      <c r="G62" s="14"/>
      <c r="H62" s="14"/>
      <c r="I62" s="12"/>
      <c r="J62" s="12"/>
      <c r="K62" s="14"/>
      <c r="L62" s="14"/>
      <c r="M62" s="16"/>
      <c r="N62" s="14"/>
      <c r="O62" s="14"/>
      <c r="P62" s="14"/>
      <c r="Q62" s="14"/>
      <c r="R62" s="5"/>
      <c r="S62" s="14"/>
      <c r="T62" s="14"/>
      <c r="U62" s="15"/>
      <c r="V62" s="14"/>
      <c r="W62" s="14"/>
      <c r="X62" s="15"/>
      <c r="Y62" s="15"/>
      <c r="Z62" s="15"/>
      <c r="AA62" s="15"/>
      <c r="AB62" s="23"/>
    </row>
    <row r="63" spans="1:28" ht="12.75">
      <c r="A63" s="3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32"/>
      <c r="U63" s="3"/>
      <c r="V63" s="3"/>
      <c r="W63" s="5"/>
      <c r="X63" s="5"/>
      <c r="Y63" s="5"/>
      <c r="Z63" s="5"/>
      <c r="AA63" s="5"/>
      <c r="AB63" s="5"/>
    </row>
    <row r="64" spans="1:28" ht="12.75">
      <c r="A64" s="5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3"/>
      <c r="V66" s="5"/>
      <c r="W66" s="5"/>
      <c r="X66" s="5"/>
      <c r="Y66" s="5"/>
      <c r="Z66" s="5"/>
      <c r="AA66" s="5"/>
      <c r="AB66" s="5"/>
    </row>
    <row r="67" spans="1:28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3"/>
      <c r="V67" s="5"/>
      <c r="W67" s="5"/>
      <c r="X67" s="5"/>
      <c r="Y67" s="5"/>
      <c r="Z67" s="5"/>
      <c r="AA67" s="5"/>
      <c r="AB67" s="5"/>
    </row>
    <row r="68" spans="1:28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3"/>
      <c r="V68" s="5"/>
      <c r="W68" s="5"/>
      <c r="X68" s="5"/>
      <c r="Y68" s="5"/>
      <c r="Z68" s="5"/>
      <c r="AA68" s="5"/>
      <c r="AB68" s="5"/>
    </row>
    <row r="69" spans="1:28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3"/>
      <c r="V69" s="5"/>
      <c r="W69" s="5"/>
      <c r="X69" s="5"/>
      <c r="Y69" s="5"/>
      <c r="Z69" s="5"/>
      <c r="AA69" s="5"/>
      <c r="AB69" s="5"/>
    </row>
    <row r="70" spans="1:28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3"/>
      <c r="V70" s="5"/>
      <c r="W70" s="5"/>
      <c r="X70" s="5"/>
      <c r="Y70" s="5"/>
      <c r="Z70" s="5"/>
      <c r="AA70" s="5"/>
      <c r="AB70" s="5"/>
    </row>
    <row r="71" spans="1:28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3"/>
      <c r="V71" s="5"/>
      <c r="W71" s="5"/>
      <c r="X71" s="5"/>
      <c r="Y71" s="5"/>
      <c r="Z71" s="5"/>
      <c r="AA71" s="5"/>
      <c r="AB71" s="5"/>
    </row>
    <row r="72" spans="1:28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3"/>
      <c r="V72" s="5"/>
      <c r="W72" s="5"/>
      <c r="X72" s="5"/>
      <c r="Y72" s="5"/>
      <c r="Z72" s="5"/>
      <c r="AA72" s="5"/>
      <c r="AB72" s="5"/>
    </row>
    <row r="73" spans="1:28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3"/>
      <c r="V73" s="5"/>
      <c r="W73" s="5"/>
      <c r="X73" s="5"/>
      <c r="Y73" s="5"/>
      <c r="Z73" s="5"/>
      <c r="AA73" s="5"/>
      <c r="AB73" s="5"/>
    </row>
    <row r="74" spans="1:28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36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5.75">
      <c r="A76" s="403"/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9"/>
      <c r="X76" s="409"/>
      <c r="Y76" s="409"/>
      <c r="Z76" s="409"/>
      <c r="AA76" s="409"/>
      <c r="AB76" s="409"/>
    </row>
    <row r="77" spans="1:28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5">
      <c r="A78" s="394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6"/>
      <c r="X78" s="396"/>
      <c r="Y78" s="396"/>
      <c r="Z78" s="396"/>
      <c r="AA78" s="396"/>
      <c r="AB78" s="396"/>
    </row>
    <row r="79" spans="1:28" ht="12.75">
      <c r="A79" s="3"/>
      <c r="B79" s="26"/>
      <c r="C79" s="26"/>
      <c r="D79" s="26"/>
      <c r="E79" s="26"/>
      <c r="F79" s="5"/>
      <c r="G79" s="5"/>
      <c r="H79" s="5"/>
      <c r="I79" s="5"/>
      <c r="J79" s="5"/>
      <c r="K79" s="5"/>
      <c r="L79" s="5"/>
      <c r="M79" s="5"/>
      <c r="N79" s="5"/>
      <c r="O79" s="5"/>
      <c r="P79" s="3"/>
      <c r="Q79" s="3"/>
      <c r="R79" s="3"/>
      <c r="S79" s="3"/>
      <c r="T79" s="3"/>
      <c r="U79" s="3"/>
      <c r="V79" s="3"/>
      <c r="W79" s="5"/>
      <c r="X79" s="3"/>
      <c r="Y79" s="3"/>
      <c r="Z79" s="3"/>
      <c r="AA79" s="3"/>
      <c r="AB79" s="3"/>
    </row>
    <row r="80" spans="1:28" ht="12.75">
      <c r="A80" s="4"/>
      <c r="B80" s="397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7"/>
      <c r="O80" s="399"/>
      <c r="P80" s="399"/>
      <c r="Q80" s="399"/>
      <c r="R80" s="399"/>
      <c r="S80" s="399"/>
      <c r="T80" s="399"/>
      <c r="U80" s="399"/>
      <c r="V80" s="399"/>
      <c r="W80" s="398"/>
      <c r="X80" s="398"/>
      <c r="Y80" s="398"/>
      <c r="Z80" s="398"/>
      <c r="AA80" s="398"/>
      <c r="AB80" s="398"/>
    </row>
    <row r="81" spans="1:28" ht="12.75">
      <c r="A81" s="4"/>
      <c r="B81" s="27"/>
      <c r="C81" s="4"/>
      <c r="D81" s="4"/>
      <c r="E81" s="4"/>
      <c r="F81" s="4"/>
      <c r="G81" s="27"/>
      <c r="H81" s="4"/>
      <c r="I81" s="4"/>
      <c r="J81" s="28"/>
      <c r="K81" s="28"/>
      <c r="L81" s="28"/>
      <c r="M81" s="27"/>
      <c r="N81" s="28"/>
      <c r="O81" s="28"/>
      <c r="P81" s="28"/>
      <c r="Q81" s="28"/>
      <c r="R81" s="28"/>
      <c r="S81" s="28"/>
      <c r="T81" s="28"/>
      <c r="U81" s="28"/>
      <c r="V81" s="28"/>
      <c r="W81" s="5"/>
      <c r="X81" s="5"/>
      <c r="Y81" s="5"/>
      <c r="Z81" s="5"/>
      <c r="AA81" s="5"/>
      <c r="AB81" s="5"/>
    </row>
    <row r="82" spans="1:28" ht="12.75">
      <c r="A82" s="27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</row>
    <row r="83" spans="1:28" ht="12.75">
      <c r="A83" s="5"/>
      <c r="B83" s="29"/>
      <c r="C83" s="29"/>
      <c r="D83" s="29"/>
      <c r="E83" s="4"/>
      <c r="F83" s="29"/>
      <c r="G83" s="29"/>
      <c r="H83" s="29"/>
      <c r="I83" s="29"/>
      <c r="J83" s="4"/>
      <c r="K83" s="29"/>
      <c r="L83" s="29"/>
      <c r="M83" s="4"/>
      <c r="N83" s="29"/>
      <c r="O83" s="29"/>
      <c r="P83" s="27"/>
      <c r="Q83" s="29"/>
      <c r="R83" s="29"/>
      <c r="S83" s="27"/>
      <c r="T83" s="29"/>
      <c r="U83" s="4"/>
      <c r="V83" s="29"/>
      <c r="W83" s="29"/>
      <c r="X83" s="27"/>
      <c r="Y83" s="29"/>
      <c r="Z83" s="29"/>
      <c r="AA83" s="29"/>
      <c r="AB83" s="27"/>
    </row>
    <row r="84" spans="1:28" ht="12.75">
      <c r="A84" s="4"/>
      <c r="B84" s="4"/>
      <c r="C84" s="4"/>
      <c r="D84" s="4"/>
      <c r="E84" s="4"/>
      <c r="F84" s="29"/>
      <c r="G84" s="27"/>
      <c r="H84" s="29"/>
      <c r="I84" s="29"/>
      <c r="J84" s="4"/>
      <c r="K84" s="29"/>
      <c r="L84" s="29"/>
      <c r="M84" s="4"/>
      <c r="N84" s="4"/>
      <c r="O84" s="29"/>
      <c r="P84" s="27"/>
      <c r="Q84" s="4"/>
      <c r="R84" s="4"/>
      <c r="S84" s="4"/>
      <c r="T84" s="27"/>
      <c r="U84" s="4"/>
      <c r="V84" s="4"/>
      <c r="W84" s="29"/>
      <c r="X84" s="4"/>
      <c r="Y84" s="4"/>
      <c r="Z84" s="27"/>
      <c r="AA84" s="29"/>
      <c r="AB84" s="4"/>
    </row>
    <row r="85" spans="1:28" ht="12.75">
      <c r="A85" s="4"/>
      <c r="B85" s="4"/>
      <c r="C85" s="4"/>
      <c r="D85" s="4"/>
      <c r="E85" s="4"/>
      <c r="F85" s="4"/>
      <c r="G85" s="4"/>
      <c r="H85" s="4"/>
      <c r="I85" s="2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.75">
      <c r="A86" s="27"/>
      <c r="B86" s="4"/>
      <c r="C86" s="4"/>
      <c r="D86" s="4"/>
      <c r="E86" s="4"/>
      <c r="F86" s="30"/>
      <c r="G86" s="4"/>
      <c r="H86" s="4"/>
      <c r="I86" s="4"/>
      <c r="J86" s="4"/>
      <c r="K86" s="4"/>
      <c r="L86" s="4"/>
      <c r="M86" s="28"/>
      <c r="N86" s="4"/>
      <c r="O86" s="4"/>
      <c r="P86" s="4"/>
      <c r="Q86" s="4"/>
      <c r="R86" s="4"/>
      <c r="S86" s="4"/>
      <c r="T86" s="4"/>
      <c r="U86" s="4"/>
      <c r="V86" s="4"/>
      <c r="W86" s="3"/>
      <c r="X86" s="3"/>
      <c r="Y86" s="3"/>
      <c r="Z86" s="3"/>
      <c r="AA86" s="3"/>
      <c r="AB86" s="3"/>
    </row>
    <row r="87" spans="1:28" ht="12.75">
      <c r="A87" s="27"/>
      <c r="B87" s="31"/>
      <c r="C87" s="31"/>
      <c r="D87" s="31"/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0"/>
      <c r="R87" s="31"/>
      <c r="S87" s="31"/>
      <c r="T87" s="31"/>
      <c r="U87" s="31"/>
      <c r="V87" s="31"/>
      <c r="W87" s="31"/>
      <c r="X87" s="30"/>
      <c r="Y87" s="31"/>
      <c r="Z87" s="31"/>
      <c r="AA87" s="31"/>
      <c r="AB87" s="31"/>
    </row>
    <row r="88" spans="1:28" ht="12.75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32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>
      <c r="A89" s="27"/>
      <c r="B89" s="14"/>
      <c r="C89" s="5"/>
      <c r="D89" s="5"/>
      <c r="E89" s="5"/>
      <c r="F89" s="5"/>
      <c r="G89" s="5"/>
      <c r="H89" s="5"/>
      <c r="I89" s="5"/>
      <c r="J89" s="5"/>
      <c r="K89" s="5"/>
      <c r="L89" s="5"/>
      <c r="M89" s="4"/>
      <c r="N89" s="14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4"/>
    </row>
    <row r="90" spans="1:28" ht="12.75">
      <c r="A90" s="3"/>
      <c r="B90" s="14"/>
      <c r="C90" s="21"/>
      <c r="D90" s="21"/>
      <c r="E90" s="14"/>
      <c r="F90" s="21"/>
      <c r="G90" s="21"/>
      <c r="H90" s="21"/>
      <c r="I90" s="12"/>
      <c r="J90" s="14"/>
      <c r="K90" s="14"/>
      <c r="L90" s="14"/>
      <c r="M90" s="22"/>
      <c r="N90" s="14"/>
      <c r="O90" s="14"/>
      <c r="P90" s="14"/>
      <c r="Q90" s="14"/>
      <c r="R90" s="5"/>
      <c r="S90" s="14"/>
      <c r="T90" s="14"/>
      <c r="U90" s="15"/>
      <c r="V90" s="14"/>
      <c r="W90" s="14"/>
      <c r="X90" s="15"/>
      <c r="Y90" s="15"/>
      <c r="Z90" s="15"/>
      <c r="AA90" s="15"/>
      <c r="AB90" s="23"/>
    </row>
    <row r="91" spans="1:28" ht="12.75">
      <c r="A91" s="3"/>
      <c r="B91" s="14"/>
      <c r="C91" s="14"/>
      <c r="D91" s="21"/>
      <c r="E91" s="14"/>
      <c r="F91" s="14"/>
      <c r="G91" s="21"/>
      <c r="H91" s="21"/>
      <c r="I91" s="12"/>
      <c r="J91" s="14"/>
      <c r="K91" s="14"/>
      <c r="L91" s="21"/>
      <c r="M91" s="22"/>
      <c r="N91" s="14"/>
      <c r="O91" s="14"/>
      <c r="P91" s="14"/>
      <c r="Q91" s="14"/>
      <c r="R91" s="14"/>
      <c r="S91" s="14"/>
      <c r="T91" s="14"/>
      <c r="U91" s="15"/>
      <c r="V91" s="14"/>
      <c r="W91" s="14"/>
      <c r="X91" s="15"/>
      <c r="Y91" s="15"/>
      <c r="Z91" s="15"/>
      <c r="AA91" s="15"/>
      <c r="AB91" s="23"/>
    </row>
    <row r="92" spans="1:28" ht="12.75">
      <c r="A92" s="3"/>
      <c r="B92" s="14"/>
      <c r="C92" s="14"/>
      <c r="D92" s="21"/>
      <c r="E92" s="14"/>
      <c r="F92" s="21"/>
      <c r="G92" s="14"/>
      <c r="H92" s="14"/>
      <c r="I92" s="12"/>
      <c r="J92" s="14"/>
      <c r="K92" s="14"/>
      <c r="L92" s="14"/>
      <c r="M92" s="22"/>
      <c r="N92" s="14"/>
      <c r="O92" s="14"/>
      <c r="P92" s="14"/>
      <c r="Q92" s="14"/>
      <c r="R92" s="14"/>
      <c r="S92" s="14"/>
      <c r="T92" s="14"/>
      <c r="U92" s="15"/>
      <c r="V92" s="14"/>
      <c r="W92" s="14"/>
      <c r="X92" s="15"/>
      <c r="Y92" s="15"/>
      <c r="Z92" s="15"/>
      <c r="AA92" s="15"/>
      <c r="AB92" s="23"/>
    </row>
    <row r="93" spans="1:28" ht="12.75">
      <c r="A93" s="3"/>
      <c r="B93" s="14"/>
      <c r="C93" s="14"/>
      <c r="D93" s="21"/>
      <c r="E93" s="14"/>
      <c r="F93" s="21"/>
      <c r="G93" s="14"/>
      <c r="H93" s="14"/>
      <c r="I93" s="12"/>
      <c r="J93" s="14"/>
      <c r="K93" s="14"/>
      <c r="L93" s="21"/>
      <c r="M93" s="22"/>
      <c r="N93" s="14"/>
      <c r="O93" s="14"/>
      <c r="P93" s="14"/>
      <c r="Q93" s="14"/>
      <c r="R93" s="14"/>
      <c r="S93" s="14"/>
      <c r="T93" s="14"/>
      <c r="U93" s="15"/>
      <c r="V93" s="14"/>
      <c r="W93" s="14"/>
      <c r="X93" s="15"/>
      <c r="Y93" s="15"/>
      <c r="Z93" s="15"/>
      <c r="AA93" s="15"/>
      <c r="AB93" s="23"/>
    </row>
    <row r="94" spans="1:28" ht="12.75">
      <c r="A94" s="3"/>
      <c r="B94" s="14"/>
      <c r="C94" s="21"/>
      <c r="D94" s="21"/>
      <c r="E94" s="14"/>
      <c r="F94" s="21"/>
      <c r="G94" s="14"/>
      <c r="H94" s="14"/>
      <c r="I94" s="12"/>
      <c r="J94" s="14"/>
      <c r="K94" s="14"/>
      <c r="L94" s="14"/>
      <c r="M94" s="22"/>
      <c r="N94" s="14"/>
      <c r="O94" s="14"/>
      <c r="P94" s="14"/>
      <c r="Q94" s="14"/>
      <c r="R94" s="14"/>
      <c r="S94" s="14"/>
      <c r="T94" s="14"/>
      <c r="U94" s="15"/>
      <c r="V94" s="14"/>
      <c r="W94" s="14"/>
      <c r="X94" s="15"/>
      <c r="Y94" s="15"/>
      <c r="Z94" s="15"/>
      <c r="AA94" s="15"/>
      <c r="AB94" s="23"/>
    </row>
    <row r="95" spans="1:28" ht="12.75">
      <c r="A95" s="3"/>
      <c r="B95" s="14"/>
      <c r="C95" s="14"/>
      <c r="D95" s="21"/>
      <c r="E95" s="21"/>
      <c r="F95" s="14"/>
      <c r="G95" s="14"/>
      <c r="H95" s="14"/>
      <c r="I95" s="12"/>
      <c r="J95" s="14"/>
      <c r="K95" s="14"/>
      <c r="L95" s="21"/>
      <c r="M95" s="22"/>
      <c r="N95" s="14"/>
      <c r="O95" s="14"/>
      <c r="P95" s="14"/>
      <c r="Q95" s="14"/>
      <c r="R95" s="14"/>
      <c r="S95" s="14"/>
      <c r="T95" s="14"/>
      <c r="U95" s="15"/>
      <c r="V95" s="14"/>
      <c r="W95" s="14"/>
      <c r="X95" s="15"/>
      <c r="Y95" s="15"/>
      <c r="Z95" s="15"/>
      <c r="AA95" s="15"/>
      <c r="AB95" s="23"/>
    </row>
    <row r="96" spans="1:28" ht="12.75">
      <c r="A96" s="3"/>
      <c r="B96" s="14"/>
      <c r="C96" s="14"/>
      <c r="D96" s="14"/>
      <c r="E96" s="21"/>
      <c r="F96" s="21"/>
      <c r="G96" s="14"/>
      <c r="H96" s="14"/>
      <c r="I96" s="12"/>
      <c r="J96" s="14"/>
      <c r="K96" s="21"/>
      <c r="L96" s="14"/>
      <c r="M96" s="22"/>
      <c r="N96" s="14"/>
      <c r="O96" s="14"/>
      <c r="P96" s="14"/>
      <c r="Q96" s="14"/>
      <c r="R96" s="14"/>
      <c r="S96" s="14"/>
      <c r="T96" s="14"/>
      <c r="U96" s="15"/>
      <c r="V96" s="14"/>
      <c r="W96" s="14"/>
      <c r="X96" s="15"/>
      <c r="Y96" s="15"/>
      <c r="Z96" s="15"/>
      <c r="AA96" s="15"/>
      <c r="AB96" s="23"/>
    </row>
    <row r="97" spans="1:28" ht="12.75">
      <c r="A97" s="3"/>
      <c r="B97" s="14"/>
      <c r="C97" s="21"/>
      <c r="D97" s="21"/>
      <c r="E97" s="21"/>
      <c r="F97" s="21"/>
      <c r="G97" s="21"/>
      <c r="H97" s="14"/>
      <c r="I97" s="12"/>
      <c r="J97" s="14"/>
      <c r="K97" s="21"/>
      <c r="L97" s="21"/>
      <c r="M97" s="22"/>
      <c r="N97" s="14"/>
      <c r="O97" s="14"/>
      <c r="P97" s="14"/>
      <c r="Q97" s="14"/>
      <c r="R97" s="14"/>
      <c r="S97" s="14"/>
      <c r="T97" s="14"/>
      <c r="U97" s="15"/>
      <c r="V97" s="14"/>
      <c r="W97" s="14"/>
      <c r="X97" s="15"/>
      <c r="Y97" s="15"/>
      <c r="Z97" s="15"/>
      <c r="AA97" s="15"/>
      <c r="AB97" s="23"/>
    </row>
    <row r="98" spans="1:28" ht="12.75">
      <c r="A98" s="3"/>
      <c r="B98" s="14"/>
      <c r="C98" s="14"/>
      <c r="D98" s="14"/>
      <c r="E98" s="14"/>
      <c r="F98" s="14"/>
      <c r="G98" s="21"/>
      <c r="H98" s="14"/>
      <c r="I98" s="12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5"/>
      <c r="V98" s="14"/>
      <c r="W98" s="14"/>
      <c r="X98" s="15"/>
      <c r="Y98" s="15"/>
      <c r="Z98" s="15"/>
      <c r="AA98" s="15"/>
      <c r="AB98" s="23"/>
    </row>
    <row r="99" spans="1:28" ht="12.75">
      <c r="A99" s="3"/>
      <c r="B99" s="14"/>
      <c r="C99" s="21"/>
      <c r="D99" s="21"/>
      <c r="E99" s="14"/>
      <c r="F99" s="21"/>
      <c r="G99" s="14"/>
      <c r="H99" s="21"/>
      <c r="I99" s="12"/>
      <c r="J99" s="14"/>
      <c r="K99" s="14"/>
      <c r="L99" s="21"/>
      <c r="M99" s="22"/>
      <c r="N99" s="14"/>
      <c r="O99" s="14"/>
      <c r="P99" s="14"/>
      <c r="Q99" s="14"/>
      <c r="R99" s="14"/>
      <c r="S99" s="14"/>
      <c r="T99" s="14"/>
      <c r="U99" s="15"/>
      <c r="V99" s="14"/>
      <c r="W99" s="14"/>
      <c r="X99" s="15"/>
      <c r="Y99" s="15"/>
      <c r="Z99" s="15"/>
      <c r="AA99" s="15"/>
      <c r="AB99" s="23"/>
    </row>
    <row r="100" spans="1:28" ht="12.75">
      <c r="A100" s="3"/>
      <c r="B100" s="14"/>
      <c r="C100" s="21"/>
      <c r="D100" s="21"/>
      <c r="E100" s="14"/>
      <c r="F100" s="21"/>
      <c r="G100" s="14"/>
      <c r="H100" s="14"/>
      <c r="I100" s="12"/>
      <c r="J100" s="14"/>
      <c r="K100" s="14"/>
      <c r="L100" s="21"/>
      <c r="M100" s="22"/>
      <c r="N100" s="14"/>
      <c r="O100" s="14"/>
      <c r="P100" s="14"/>
      <c r="Q100" s="14"/>
      <c r="R100" s="14"/>
      <c r="S100" s="14"/>
      <c r="T100" s="14"/>
      <c r="U100" s="15"/>
      <c r="V100" s="14"/>
      <c r="W100" s="14"/>
      <c r="X100" s="15"/>
      <c r="Y100" s="15"/>
      <c r="Z100" s="15"/>
      <c r="AA100" s="15"/>
      <c r="AB100" s="23"/>
    </row>
    <row r="101" spans="1:28" ht="12.75">
      <c r="A101" s="3"/>
      <c r="B101" s="14"/>
      <c r="C101" s="14"/>
      <c r="D101" s="21"/>
      <c r="E101" s="14"/>
      <c r="F101" s="21"/>
      <c r="G101" s="14"/>
      <c r="H101" s="14"/>
      <c r="I101" s="12"/>
      <c r="J101" s="14"/>
      <c r="K101" s="14"/>
      <c r="L101" s="14"/>
      <c r="M101" s="22"/>
      <c r="N101" s="14"/>
      <c r="O101" s="14"/>
      <c r="P101" s="14"/>
      <c r="Q101" s="14"/>
      <c r="R101" s="14"/>
      <c r="S101" s="14"/>
      <c r="T101" s="14"/>
      <c r="U101" s="15"/>
      <c r="V101" s="14"/>
      <c r="W101" s="14"/>
      <c r="X101" s="15"/>
      <c r="Y101" s="15"/>
      <c r="Z101" s="15"/>
      <c r="AA101" s="15"/>
      <c r="AB101" s="23"/>
    </row>
    <row r="102" spans="1:28" ht="12.75">
      <c r="A102" s="3"/>
      <c r="B102" s="14"/>
      <c r="C102" s="21"/>
      <c r="D102" s="21"/>
      <c r="E102" s="14"/>
      <c r="F102" s="21"/>
      <c r="G102" s="14"/>
      <c r="H102" s="21"/>
      <c r="I102" s="12"/>
      <c r="J102" s="14"/>
      <c r="K102" s="21"/>
      <c r="L102" s="21"/>
      <c r="M102" s="22"/>
      <c r="N102" s="14"/>
      <c r="O102" s="14"/>
      <c r="P102" s="14"/>
      <c r="Q102" s="14"/>
      <c r="R102" s="14"/>
      <c r="S102" s="14"/>
      <c r="T102" s="14"/>
      <c r="U102" s="15"/>
      <c r="V102" s="14"/>
      <c r="W102" s="14"/>
      <c r="X102" s="15"/>
      <c r="Y102" s="15"/>
      <c r="Z102" s="15"/>
      <c r="AA102" s="15"/>
      <c r="AB102" s="23"/>
    </row>
    <row r="103" spans="1:28" ht="12.75">
      <c r="A103" s="3"/>
      <c r="B103" s="14"/>
      <c r="C103" s="14"/>
      <c r="D103" s="14"/>
      <c r="E103" s="14"/>
      <c r="F103" s="14"/>
      <c r="G103" s="14"/>
      <c r="H103" s="14"/>
      <c r="I103" s="12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5"/>
      <c r="V103" s="14"/>
      <c r="W103" s="14"/>
      <c r="X103" s="15"/>
      <c r="Y103" s="15"/>
      <c r="Z103" s="15"/>
      <c r="AA103" s="15"/>
      <c r="AB103" s="23"/>
    </row>
    <row r="104" spans="1:28" ht="12.75">
      <c r="A104" s="3"/>
      <c r="B104" s="14"/>
      <c r="C104" s="21"/>
      <c r="D104" s="14"/>
      <c r="E104" s="21"/>
      <c r="F104" s="14"/>
      <c r="G104" s="14"/>
      <c r="H104" s="14"/>
      <c r="I104" s="12"/>
      <c r="J104" s="14"/>
      <c r="K104" s="14"/>
      <c r="L104" s="21"/>
      <c r="M104" s="22"/>
      <c r="N104" s="14"/>
      <c r="O104" s="14"/>
      <c r="P104" s="14"/>
      <c r="Q104" s="14"/>
      <c r="R104" s="14"/>
      <c r="S104" s="14"/>
      <c r="T104" s="14"/>
      <c r="U104" s="15"/>
      <c r="V104" s="14"/>
      <c r="W104" s="14"/>
      <c r="X104" s="15"/>
      <c r="Y104" s="15"/>
      <c r="Z104" s="15"/>
      <c r="AA104" s="15"/>
      <c r="AB104" s="23"/>
    </row>
    <row r="105" spans="1:28" ht="12.75">
      <c r="A105" s="3"/>
      <c r="B105" s="14"/>
      <c r="C105" s="14"/>
      <c r="D105" s="14"/>
      <c r="E105" s="14"/>
      <c r="F105" s="14"/>
      <c r="G105" s="14"/>
      <c r="H105" s="14"/>
      <c r="I105" s="12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5"/>
      <c r="V105" s="14"/>
      <c r="W105" s="14"/>
      <c r="X105" s="15"/>
      <c r="Y105" s="15"/>
      <c r="Z105" s="15"/>
      <c r="AA105" s="15"/>
      <c r="AB105" s="23"/>
    </row>
    <row r="106" spans="1:28" ht="12.75">
      <c r="A106" s="3"/>
      <c r="B106" s="14"/>
      <c r="C106" s="21"/>
      <c r="D106" s="21"/>
      <c r="E106" s="14"/>
      <c r="F106" s="21"/>
      <c r="G106" s="14"/>
      <c r="H106" s="14"/>
      <c r="I106" s="12"/>
      <c r="J106" s="14"/>
      <c r="K106" s="14"/>
      <c r="L106" s="14"/>
      <c r="M106" s="22"/>
      <c r="N106" s="14"/>
      <c r="O106" s="14"/>
      <c r="P106" s="14"/>
      <c r="Q106" s="14"/>
      <c r="R106" s="14"/>
      <c r="S106" s="14"/>
      <c r="T106" s="14"/>
      <c r="U106" s="15"/>
      <c r="V106" s="14"/>
      <c r="W106" s="14"/>
      <c r="X106" s="15"/>
      <c r="Y106" s="15"/>
      <c r="Z106" s="15"/>
      <c r="AA106" s="15"/>
      <c r="AB106" s="23"/>
    </row>
    <row r="107" spans="1:28" ht="12.75">
      <c r="A107" s="3"/>
      <c r="B107" s="14"/>
      <c r="C107" s="21"/>
      <c r="D107" s="21"/>
      <c r="E107" s="14"/>
      <c r="F107" s="21"/>
      <c r="G107" s="21"/>
      <c r="H107" s="14"/>
      <c r="I107" s="12"/>
      <c r="J107" s="14"/>
      <c r="K107" s="14"/>
      <c r="L107" s="21"/>
      <c r="M107" s="22"/>
      <c r="N107" s="14"/>
      <c r="O107" s="14"/>
      <c r="P107" s="14"/>
      <c r="Q107" s="14"/>
      <c r="R107" s="14"/>
      <c r="S107" s="14"/>
      <c r="T107" s="14"/>
      <c r="U107" s="15"/>
      <c r="V107" s="14"/>
      <c r="W107" s="14"/>
      <c r="X107" s="15"/>
      <c r="Y107" s="15"/>
      <c r="Z107" s="15"/>
      <c r="AA107" s="15"/>
      <c r="AB107" s="23"/>
    </row>
    <row r="108" spans="1:28" ht="12.75">
      <c r="A108" s="3"/>
      <c r="B108" s="14"/>
      <c r="C108" s="21"/>
      <c r="D108" s="14"/>
      <c r="E108" s="14"/>
      <c r="F108" s="14"/>
      <c r="G108" s="14"/>
      <c r="H108" s="14"/>
      <c r="I108" s="12"/>
      <c r="J108" s="14"/>
      <c r="K108" s="14"/>
      <c r="L108" s="14"/>
      <c r="M108" s="22"/>
      <c r="N108" s="14"/>
      <c r="O108" s="14"/>
      <c r="P108" s="14"/>
      <c r="Q108" s="14"/>
      <c r="R108" s="14"/>
      <c r="S108" s="5"/>
      <c r="T108" s="14"/>
      <c r="U108" s="15"/>
      <c r="V108" s="14"/>
      <c r="W108" s="14"/>
      <c r="X108" s="15"/>
      <c r="Y108" s="15"/>
      <c r="Z108" s="15"/>
      <c r="AA108" s="15"/>
      <c r="AB108" s="23"/>
    </row>
    <row r="109" spans="1:28" ht="12.75">
      <c r="A109" s="3"/>
      <c r="B109" s="14"/>
      <c r="C109" s="14"/>
      <c r="D109" s="14"/>
      <c r="E109" s="14"/>
      <c r="F109" s="14"/>
      <c r="G109" s="14"/>
      <c r="H109" s="14"/>
      <c r="I109" s="12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5"/>
      <c r="V109" s="14"/>
      <c r="W109" s="14"/>
      <c r="X109" s="15"/>
      <c r="Y109" s="15"/>
      <c r="Z109" s="15"/>
      <c r="AA109" s="15"/>
      <c r="AB109" s="23"/>
    </row>
    <row r="110" spans="1:28" ht="12.75">
      <c r="A110" s="3"/>
      <c r="B110" s="14"/>
      <c r="C110" s="14"/>
      <c r="D110" s="14"/>
      <c r="E110" s="14"/>
      <c r="F110" s="21"/>
      <c r="G110" s="14"/>
      <c r="H110" s="14"/>
      <c r="I110" s="12"/>
      <c r="J110" s="14"/>
      <c r="K110" s="14"/>
      <c r="L110" s="14"/>
      <c r="M110" s="22"/>
      <c r="N110" s="14"/>
      <c r="O110" s="14"/>
      <c r="P110" s="14"/>
      <c r="Q110" s="14"/>
      <c r="R110" s="14"/>
      <c r="S110" s="14"/>
      <c r="T110" s="14"/>
      <c r="U110" s="15"/>
      <c r="V110" s="14"/>
      <c r="W110" s="14"/>
      <c r="X110" s="15"/>
      <c r="Y110" s="15"/>
      <c r="Z110" s="15"/>
      <c r="AA110" s="15"/>
      <c r="AB110" s="23"/>
    </row>
    <row r="111" spans="1:28" ht="12.75">
      <c r="A111" s="3"/>
      <c r="B111" s="14"/>
      <c r="C111" s="14"/>
      <c r="D111" s="14"/>
      <c r="E111" s="14"/>
      <c r="F111" s="21"/>
      <c r="G111" s="14"/>
      <c r="H111" s="21"/>
      <c r="I111" s="12"/>
      <c r="J111" s="14"/>
      <c r="K111" s="14"/>
      <c r="L111" s="14"/>
      <c r="M111" s="22"/>
      <c r="N111" s="14"/>
      <c r="O111" s="14"/>
      <c r="P111" s="14"/>
      <c r="Q111" s="14"/>
      <c r="R111" s="14"/>
      <c r="S111" s="14"/>
      <c r="T111" s="14"/>
      <c r="U111" s="15"/>
      <c r="V111" s="14"/>
      <c r="W111" s="14"/>
      <c r="X111" s="15"/>
      <c r="Y111" s="15"/>
      <c r="Z111" s="15"/>
      <c r="AA111" s="15"/>
      <c r="AB111" s="23"/>
    </row>
    <row r="112" spans="1:28" ht="12.75">
      <c r="A112" s="3"/>
      <c r="B112" s="14"/>
      <c r="C112" s="14"/>
      <c r="D112" s="14"/>
      <c r="E112" s="14"/>
      <c r="F112" s="14"/>
      <c r="G112" s="14"/>
      <c r="H112" s="14"/>
      <c r="I112" s="12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5"/>
      <c r="V112" s="14"/>
      <c r="W112" s="14"/>
      <c r="X112" s="15"/>
      <c r="Y112" s="15"/>
      <c r="Z112" s="15"/>
      <c r="AA112" s="15"/>
      <c r="AB112" s="23"/>
    </row>
    <row r="113" spans="1:28" ht="12.75">
      <c r="A113" s="3"/>
      <c r="B113" s="14"/>
      <c r="C113" s="14"/>
      <c r="D113" s="14"/>
      <c r="E113" s="14"/>
      <c r="F113" s="14"/>
      <c r="G113" s="14"/>
      <c r="H113" s="14"/>
      <c r="I113" s="12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5"/>
      <c r="V113" s="14"/>
      <c r="W113" s="14"/>
      <c r="X113" s="15"/>
      <c r="Y113" s="15"/>
      <c r="Z113" s="15"/>
      <c r="AA113" s="15"/>
      <c r="AB113" s="23"/>
    </row>
    <row r="114" spans="1:28" ht="12.75">
      <c r="A114" s="3"/>
      <c r="B114" s="14"/>
      <c r="C114" s="21"/>
      <c r="D114" s="14"/>
      <c r="E114" s="14"/>
      <c r="F114" s="14"/>
      <c r="G114" s="14"/>
      <c r="H114" s="14"/>
      <c r="I114" s="12"/>
      <c r="J114" s="14"/>
      <c r="K114" s="21"/>
      <c r="L114" s="21"/>
      <c r="M114" s="22"/>
      <c r="N114" s="14"/>
      <c r="O114" s="14"/>
      <c r="P114" s="14"/>
      <c r="Q114" s="14"/>
      <c r="R114" s="14"/>
      <c r="S114" s="14"/>
      <c r="T114" s="14"/>
      <c r="U114" s="15"/>
      <c r="V114" s="14"/>
      <c r="W114" s="14"/>
      <c r="X114" s="15"/>
      <c r="Y114" s="15"/>
      <c r="Z114" s="15"/>
      <c r="AA114" s="15"/>
      <c r="AB114" s="23"/>
    </row>
    <row r="115" spans="1:28" ht="12.75">
      <c r="A115" s="3"/>
      <c r="B115" s="14"/>
      <c r="C115" s="21"/>
      <c r="D115" s="21"/>
      <c r="E115" s="21"/>
      <c r="F115" s="14"/>
      <c r="G115" s="14"/>
      <c r="H115" s="14"/>
      <c r="I115" s="12"/>
      <c r="J115" s="14"/>
      <c r="K115" s="14"/>
      <c r="L115" s="14"/>
      <c r="M115" s="22"/>
      <c r="N115" s="14"/>
      <c r="O115" s="14"/>
      <c r="P115" s="14"/>
      <c r="Q115" s="14"/>
      <c r="R115" s="14"/>
      <c r="S115" s="14"/>
      <c r="T115" s="14"/>
      <c r="U115" s="15"/>
      <c r="V115" s="14"/>
      <c r="W115" s="14"/>
      <c r="X115" s="15"/>
      <c r="Y115" s="15"/>
      <c r="Z115" s="15"/>
      <c r="AA115" s="15"/>
      <c r="AB115" s="23"/>
    </row>
    <row r="116" spans="1:28" ht="12.75">
      <c r="A116" s="3"/>
      <c r="B116" s="14"/>
      <c r="C116" s="21"/>
      <c r="D116" s="14"/>
      <c r="E116" s="21"/>
      <c r="F116" s="14"/>
      <c r="G116" s="14"/>
      <c r="H116" s="14"/>
      <c r="I116" s="12"/>
      <c r="J116" s="14"/>
      <c r="K116" s="14"/>
      <c r="L116" s="14"/>
      <c r="M116" s="22"/>
      <c r="N116" s="14"/>
      <c r="O116" s="14"/>
      <c r="P116" s="14"/>
      <c r="Q116" s="14"/>
      <c r="R116" s="14"/>
      <c r="S116" s="14"/>
      <c r="T116" s="14"/>
      <c r="U116" s="15"/>
      <c r="V116" s="14"/>
      <c r="W116" s="14"/>
      <c r="X116" s="15"/>
      <c r="Y116" s="15"/>
      <c r="Z116" s="15"/>
      <c r="AA116" s="15"/>
      <c r="AB116" s="23"/>
    </row>
    <row r="117" spans="1:28" ht="12.75">
      <c r="A117" s="3"/>
      <c r="B117" s="14"/>
      <c r="C117" s="14"/>
      <c r="D117" s="14"/>
      <c r="E117" s="14"/>
      <c r="F117" s="14"/>
      <c r="G117" s="14"/>
      <c r="H117" s="14"/>
      <c r="I117" s="12"/>
      <c r="J117" s="14"/>
      <c r="K117" s="14"/>
      <c r="L117" s="21"/>
      <c r="M117" s="22"/>
      <c r="N117" s="14"/>
      <c r="O117" s="14"/>
      <c r="P117" s="14"/>
      <c r="Q117" s="5"/>
      <c r="R117" s="14"/>
      <c r="S117" s="14"/>
      <c r="T117" s="14"/>
      <c r="U117" s="15"/>
      <c r="V117" s="14"/>
      <c r="W117" s="14"/>
      <c r="X117" s="15"/>
      <c r="Y117" s="15"/>
      <c r="Z117" s="15"/>
      <c r="AA117" s="15"/>
      <c r="AB117" s="23"/>
    </row>
    <row r="118" spans="1:28" ht="12.75">
      <c r="A118" s="3"/>
      <c r="B118" s="14"/>
      <c r="C118" s="21"/>
      <c r="D118" s="14"/>
      <c r="E118" s="14"/>
      <c r="F118" s="14"/>
      <c r="G118" s="14"/>
      <c r="H118" s="14"/>
      <c r="I118" s="12"/>
      <c r="J118" s="14"/>
      <c r="K118" s="14"/>
      <c r="L118" s="14"/>
      <c r="M118" s="22"/>
      <c r="N118" s="14"/>
      <c r="O118" s="14"/>
      <c r="P118" s="14"/>
      <c r="Q118" s="14"/>
      <c r="R118" s="14"/>
      <c r="S118" s="14"/>
      <c r="T118" s="14"/>
      <c r="U118" s="15"/>
      <c r="V118" s="14"/>
      <c r="W118" s="14"/>
      <c r="X118" s="15"/>
      <c r="Y118" s="15"/>
      <c r="Z118" s="15"/>
      <c r="AA118" s="15"/>
      <c r="AB118" s="23"/>
    </row>
    <row r="119" spans="1:28" ht="12.75">
      <c r="A119" s="3"/>
      <c r="B119" s="14"/>
      <c r="C119" s="14"/>
      <c r="D119" s="14"/>
      <c r="E119" s="14"/>
      <c r="F119" s="14"/>
      <c r="G119" s="14"/>
      <c r="H119" s="14"/>
      <c r="I119" s="12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5"/>
      <c r="V119" s="14"/>
      <c r="W119" s="14"/>
      <c r="X119" s="15"/>
      <c r="Y119" s="15"/>
      <c r="Z119" s="15"/>
      <c r="AA119" s="15"/>
      <c r="AB119" s="23"/>
    </row>
    <row r="120" spans="1:28" ht="12.75">
      <c r="A120" s="3"/>
      <c r="B120" s="14"/>
      <c r="C120" s="14"/>
      <c r="D120" s="14"/>
      <c r="E120" s="21"/>
      <c r="F120" s="14"/>
      <c r="G120" s="14"/>
      <c r="H120" s="14"/>
      <c r="I120" s="12"/>
      <c r="J120" s="14"/>
      <c r="K120" s="14"/>
      <c r="L120" s="14"/>
      <c r="M120" s="22"/>
      <c r="N120" s="14"/>
      <c r="O120" s="14"/>
      <c r="P120" s="14"/>
      <c r="Q120" s="14"/>
      <c r="R120" s="14"/>
      <c r="S120" s="14"/>
      <c r="T120" s="14"/>
      <c r="U120" s="15"/>
      <c r="V120" s="14"/>
      <c r="W120" s="14"/>
      <c r="X120" s="15"/>
      <c r="Y120" s="15"/>
      <c r="Z120" s="15"/>
      <c r="AA120" s="15"/>
      <c r="AB120" s="23"/>
    </row>
    <row r="121" spans="1:28" ht="12.75">
      <c r="A121" s="3"/>
      <c r="B121" s="14"/>
      <c r="C121" s="14"/>
      <c r="D121" s="14"/>
      <c r="E121" s="14"/>
      <c r="F121" s="14"/>
      <c r="G121" s="14"/>
      <c r="H121" s="14"/>
      <c r="I121" s="12"/>
      <c r="J121" s="14"/>
      <c r="K121" s="21"/>
      <c r="L121" s="14"/>
      <c r="M121" s="22"/>
      <c r="N121" s="14"/>
      <c r="O121" s="14"/>
      <c r="P121" s="14"/>
      <c r="Q121" s="14"/>
      <c r="R121" s="14"/>
      <c r="S121" s="14"/>
      <c r="T121" s="14"/>
      <c r="U121" s="15"/>
      <c r="V121" s="14"/>
      <c r="W121" s="14"/>
      <c r="X121" s="15"/>
      <c r="Y121" s="15"/>
      <c r="Z121" s="15"/>
      <c r="AA121" s="15"/>
      <c r="AB121" s="23"/>
    </row>
    <row r="122" spans="1:28" ht="12.75">
      <c r="A122" s="3"/>
      <c r="B122" s="14"/>
      <c r="C122" s="21"/>
      <c r="D122" s="21"/>
      <c r="E122" s="21"/>
      <c r="F122" s="21"/>
      <c r="G122" s="14"/>
      <c r="H122" s="14"/>
      <c r="I122" s="12"/>
      <c r="J122" s="14"/>
      <c r="K122" s="14"/>
      <c r="L122" s="21"/>
      <c r="M122" s="22"/>
      <c r="N122" s="14"/>
      <c r="O122" s="14"/>
      <c r="P122" s="14"/>
      <c r="Q122" s="14"/>
      <c r="R122" s="14"/>
      <c r="S122" s="14"/>
      <c r="T122" s="14"/>
      <c r="U122" s="15"/>
      <c r="V122" s="14"/>
      <c r="W122" s="14"/>
      <c r="X122" s="15"/>
      <c r="Y122" s="15"/>
      <c r="Z122" s="15"/>
      <c r="AA122" s="15"/>
      <c r="AB122" s="23"/>
    </row>
    <row r="123" spans="1:28" ht="12.75">
      <c r="A123" s="3"/>
      <c r="B123" s="14"/>
      <c r="C123" s="21"/>
      <c r="D123" s="14"/>
      <c r="E123" s="14"/>
      <c r="F123" s="14"/>
      <c r="G123" s="14"/>
      <c r="H123" s="14"/>
      <c r="I123" s="12"/>
      <c r="J123" s="14"/>
      <c r="K123" s="14"/>
      <c r="L123" s="14"/>
      <c r="M123" s="22"/>
      <c r="N123" s="14"/>
      <c r="O123" s="14"/>
      <c r="P123" s="14"/>
      <c r="Q123" s="14"/>
      <c r="R123" s="14"/>
      <c r="S123" s="14"/>
      <c r="T123" s="14"/>
      <c r="U123" s="15"/>
      <c r="V123" s="14"/>
      <c r="W123" s="14"/>
      <c r="X123" s="15"/>
      <c r="Y123" s="15"/>
      <c r="Z123" s="15"/>
      <c r="AA123" s="15"/>
      <c r="AB123" s="23"/>
    </row>
    <row r="124" spans="1:28" ht="12.75">
      <c r="A124" s="3"/>
      <c r="B124" s="14"/>
      <c r="C124" s="14"/>
      <c r="D124" s="21"/>
      <c r="E124" s="14"/>
      <c r="F124" s="14"/>
      <c r="G124" s="14"/>
      <c r="H124" s="14"/>
      <c r="I124" s="12"/>
      <c r="J124" s="14"/>
      <c r="K124" s="21"/>
      <c r="L124" s="21"/>
      <c r="M124" s="22"/>
      <c r="N124" s="14"/>
      <c r="O124" s="14"/>
      <c r="P124" s="14"/>
      <c r="Q124" s="14"/>
      <c r="R124" s="14"/>
      <c r="S124" s="14"/>
      <c r="T124" s="14"/>
      <c r="U124" s="15"/>
      <c r="V124" s="14"/>
      <c r="W124" s="14"/>
      <c r="X124" s="15"/>
      <c r="Y124" s="15"/>
      <c r="Z124" s="15"/>
      <c r="AA124" s="15"/>
      <c r="AB124" s="23"/>
    </row>
    <row r="125" spans="1:28" ht="12.75">
      <c r="A125" s="3"/>
      <c r="B125" s="26"/>
      <c r="C125" s="26"/>
      <c r="D125" s="26"/>
      <c r="E125" s="26"/>
      <c r="F125" s="26"/>
      <c r="G125" s="5"/>
      <c r="H125" s="5"/>
      <c r="I125" s="5"/>
      <c r="J125" s="5"/>
      <c r="K125" s="5"/>
      <c r="L125" s="26"/>
      <c r="M125" s="26"/>
      <c r="N125" s="5"/>
      <c r="O125" s="5"/>
      <c r="P125" s="26"/>
      <c r="Q125" s="26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23:28" ht="12.75">
      <c r="W126" s="393"/>
      <c r="X126" s="393"/>
      <c r="Y126" s="393"/>
      <c r="Z126" s="393"/>
      <c r="AA126" s="393"/>
      <c r="AB126" s="393"/>
    </row>
    <row r="127" spans="2:28" ht="12.75">
      <c r="B127" s="19"/>
      <c r="C127" s="19"/>
      <c r="D127" s="19"/>
      <c r="E127" s="19"/>
      <c r="F127" s="19"/>
      <c r="L127" s="20"/>
      <c r="W127" s="5"/>
      <c r="X127" s="5"/>
      <c r="Y127" s="3"/>
      <c r="Z127" s="5"/>
      <c r="AA127" s="5"/>
      <c r="AB127" s="5"/>
    </row>
    <row r="128" spans="2:28" ht="12.75">
      <c r="B128" s="19"/>
      <c r="C128" s="19"/>
      <c r="D128" s="19"/>
      <c r="E128" s="19"/>
      <c r="F128" s="19"/>
      <c r="L128" s="20"/>
      <c r="W128" s="5"/>
      <c r="X128" s="5"/>
      <c r="Y128" s="5"/>
      <c r="Z128" s="5"/>
      <c r="AA128" s="5"/>
      <c r="AB128" s="5"/>
    </row>
    <row r="129" spans="2:28" ht="12.75">
      <c r="B129" s="19"/>
      <c r="C129" s="19"/>
      <c r="D129" s="19"/>
      <c r="E129" s="19"/>
      <c r="F129" s="19"/>
      <c r="L129" s="20"/>
      <c r="W129" s="5"/>
      <c r="X129" s="5"/>
      <c r="Y129" s="5"/>
      <c r="Z129" s="5"/>
      <c r="AA129" s="5"/>
      <c r="AB129" s="5"/>
    </row>
    <row r="130" spans="2:28" ht="12.75">
      <c r="B130" s="19"/>
      <c r="C130" s="19"/>
      <c r="D130" s="19"/>
      <c r="E130" s="19"/>
      <c r="F130" s="19"/>
      <c r="L130" s="20"/>
      <c r="W130" s="5"/>
      <c r="X130" s="5"/>
      <c r="Y130" s="5"/>
      <c r="Z130" s="5"/>
      <c r="AA130" s="5"/>
      <c r="AB130" s="5"/>
    </row>
    <row r="131" spans="2:28" ht="12.75">
      <c r="B131" s="19"/>
      <c r="C131" s="19"/>
      <c r="D131" s="19"/>
      <c r="E131" s="19"/>
      <c r="F131" s="19"/>
      <c r="L131" s="20"/>
      <c r="W131" s="5"/>
      <c r="X131" s="5"/>
      <c r="Y131" s="5"/>
      <c r="Z131" s="5"/>
      <c r="AA131" s="5"/>
      <c r="AB131" s="5"/>
    </row>
    <row r="132" spans="2:28" ht="12.75">
      <c r="B132" s="19"/>
      <c r="C132" s="19"/>
      <c r="D132" s="19"/>
      <c r="E132" s="19"/>
      <c r="F132" s="19"/>
      <c r="L132" s="20"/>
      <c r="W132" s="5"/>
      <c r="X132" s="5"/>
      <c r="Y132" s="5"/>
      <c r="Z132" s="5"/>
      <c r="AA132" s="5"/>
      <c r="AB132" s="5"/>
    </row>
    <row r="133" spans="2:28" ht="12.75">
      <c r="B133" s="19"/>
      <c r="C133" s="19"/>
      <c r="D133" s="19"/>
      <c r="E133" s="19"/>
      <c r="F133" s="19"/>
      <c r="L133" s="20"/>
      <c r="W133" s="5"/>
      <c r="X133" s="5"/>
      <c r="Y133" s="5"/>
      <c r="Z133" s="5"/>
      <c r="AA133" s="5"/>
      <c r="AB133" s="5"/>
    </row>
    <row r="134" spans="2:12" ht="12.75">
      <c r="B134" s="19"/>
      <c r="C134" s="19"/>
      <c r="D134" s="19"/>
      <c r="E134" s="19"/>
      <c r="F134" s="19"/>
      <c r="L134" s="20"/>
    </row>
    <row r="135" spans="2:12" ht="12.75">
      <c r="B135" s="19"/>
      <c r="C135" s="19"/>
      <c r="D135" s="19"/>
      <c r="E135" s="19"/>
      <c r="F135" s="19"/>
      <c r="L135" s="20"/>
    </row>
  </sheetData>
  <sheetProtection/>
  <mergeCells count="27">
    <mergeCell ref="A3:M3"/>
    <mergeCell ref="N3:AB3"/>
    <mergeCell ref="AC3:AQ3"/>
    <mergeCell ref="AC5:AQ5"/>
    <mergeCell ref="AD8:AD11"/>
    <mergeCell ref="AE8:AE11"/>
    <mergeCell ref="AK8:AK11"/>
    <mergeCell ref="AQ7:AQ11"/>
    <mergeCell ref="A5:M5"/>
    <mergeCell ref="N7:AB7"/>
    <mergeCell ref="AC7:AP7"/>
    <mergeCell ref="A76:M76"/>
    <mergeCell ref="M8:M11"/>
    <mergeCell ref="B7:M7"/>
    <mergeCell ref="N76:V76"/>
    <mergeCell ref="N8:N11"/>
    <mergeCell ref="N15:AB15"/>
    <mergeCell ref="W76:AB76"/>
    <mergeCell ref="AB8:AB11"/>
    <mergeCell ref="W126:AB126"/>
    <mergeCell ref="AC15:AQ15"/>
    <mergeCell ref="A78:M78"/>
    <mergeCell ref="N78:V78"/>
    <mergeCell ref="W78:AB78"/>
    <mergeCell ref="B80:M80"/>
    <mergeCell ref="N80:V80"/>
    <mergeCell ref="W80:AB80"/>
  </mergeCells>
  <printOptions horizontalCentered="1"/>
  <pageMargins left="0.2362204724409449" right="0.2362204724409449" top="0.5118110236220472" bottom="0" header="0" footer="0"/>
  <pageSetup horizontalDpi="600" verticalDpi="600" orientation="portrait" paperSize="9" scale="70" r:id="rId1"/>
  <colBreaks count="2" manualBreakCount="2">
    <brk id="13" max="17" man="1"/>
    <brk id="28" max="65535" man="1"/>
  </colBreaks>
  <ignoredErrors>
    <ignoredError sqref="AB14" formulaRange="1"/>
    <ignoredError sqref="A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82"/>
  <sheetViews>
    <sheetView showGridLines="0" view="pageBreakPreview" zoomScale="85" zoomScaleSheetLayoutView="85" zoomScalePageLayoutView="0" workbookViewId="0" topLeftCell="A37">
      <pane xSplit="1" topLeftCell="B1" activePane="topRight" state="frozen"/>
      <selection pane="topLeft" activeCell="A12" sqref="A12"/>
      <selection pane="topRight" activeCell="H21" sqref="H21"/>
    </sheetView>
  </sheetViews>
  <sheetFormatPr defaultColWidth="9.625" defaultRowHeight="12.75"/>
  <cols>
    <col min="1" max="1" width="14.50390625" style="1" customWidth="1"/>
    <col min="2" max="2" width="12.50390625" style="1" customWidth="1"/>
    <col min="3" max="3" width="11.00390625" style="1" customWidth="1"/>
    <col min="4" max="4" width="12.25390625" style="1" customWidth="1"/>
    <col min="5" max="5" width="7.875" style="1" customWidth="1"/>
    <col min="6" max="6" width="10.375" style="1" customWidth="1"/>
    <col min="7" max="7" width="9.375" style="1" customWidth="1"/>
    <col min="8" max="8" width="10.50390625" style="1" customWidth="1"/>
    <col min="9" max="9" width="11.50390625" style="1" customWidth="1"/>
    <col min="10" max="10" width="10.75390625" style="1" customWidth="1"/>
    <col min="11" max="11" width="11.25390625" style="1" customWidth="1"/>
    <col min="12" max="13" width="9.50390625" style="1" customWidth="1"/>
    <col min="14" max="14" width="16.625" style="1" customWidth="1"/>
    <col min="15" max="16384" width="9.625" style="1" customWidth="1"/>
  </cols>
  <sheetData>
    <row r="1" spans="1:13" ht="12.75">
      <c r="A1" s="8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ht="15.75">
      <c r="A3" s="383" t="s">
        <v>116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98"/>
      <c r="O3" s="98"/>
      <c r="P3" s="98"/>
      <c r="Q3" s="98"/>
    </row>
    <row r="4" spans="1:17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55"/>
      <c r="O4" s="55"/>
      <c r="P4" s="55"/>
      <c r="Q4" s="55"/>
    </row>
    <row r="5" spans="1:17" ht="15.75">
      <c r="A5" s="383" t="s">
        <v>245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98"/>
      <c r="O5" s="98"/>
      <c r="P5" s="98"/>
      <c r="Q5" s="98"/>
    </row>
    <row r="6" spans="1:13" ht="12.75">
      <c r="A6" s="56"/>
      <c r="B6" s="83"/>
      <c r="C6" s="83"/>
      <c r="D6" s="83"/>
      <c r="E6" s="83"/>
      <c r="F6" s="46"/>
      <c r="G6" s="46"/>
      <c r="H6" s="46"/>
      <c r="I6" s="46"/>
      <c r="J6" s="46"/>
      <c r="K6" s="46"/>
      <c r="L6" s="46"/>
      <c r="M6" s="46"/>
    </row>
    <row r="7" spans="1:13" ht="12.75">
      <c r="A7" s="55"/>
      <c r="B7" s="386"/>
      <c r="C7" s="386"/>
      <c r="D7" s="386"/>
      <c r="E7" s="386"/>
      <c r="F7" s="386"/>
      <c r="G7" s="386"/>
      <c r="H7" s="386"/>
      <c r="I7" s="109"/>
      <c r="J7" s="392"/>
      <c r="K7" s="392"/>
      <c r="L7" s="392"/>
      <c r="M7" s="100"/>
    </row>
    <row r="8" spans="1:13" ht="12.75">
      <c r="A8" s="43"/>
      <c r="B8" s="47"/>
      <c r="C8" s="47"/>
      <c r="D8" s="52"/>
      <c r="E8" s="52"/>
      <c r="F8" s="52"/>
      <c r="G8" s="47"/>
      <c r="H8" s="52"/>
      <c r="I8" s="52"/>
      <c r="J8" s="174"/>
      <c r="K8" s="174"/>
      <c r="L8" s="174"/>
      <c r="M8" s="47"/>
    </row>
    <row r="9" spans="1:13" s="117" customFormat="1" ht="15.75">
      <c r="A9" s="108" t="s">
        <v>202</v>
      </c>
      <c r="B9" s="190"/>
      <c r="C9" s="196"/>
      <c r="D9" s="198"/>
      <c r="E9" s="198"/>
      <c r="F9" s="419" t="s">
        <v>213</v>
      </c>
      <c r="G9" s="421" t="s">
        <v>214</v>
      </c>
      <c r="H9" s="419" t="s">
        <v>184</v>
      </c>
      <c r="I9" s="423" t="s">
        <v>215</v>
      </c>
      <c r="J9" s="198"/>
      <c r="K9" s="198"/>
      <c r="L9" s="419" t="s">
        <v>187</v>
      </c>
      <c r="M9" s="147"/>
    </row>
    <row r="10" spans="1:13" ht="15.75" customHeight="1">
      <c r="A10" s="107"/>
      <c r="B10" s="191"/>
      <c r="C10" s="191"/>
      <c r="D10" s="191"/>
      <c r="E10" s="191"/>
      <c r="F10" s="418"/>
      <c r="G10" s="422"/>
      <c r="H10" s="418"/>
      <c r="I10" s="424"/>
      <c r="J10" s="193"/>
      <c r="K10" s="418" t="s">
        <v>186</v>
      </c>
      <c r="L10" s="418"/>
      <c r="M10" s="53"/>
    </row>
    <row r="11" spans="1:13" ht="15.75" customHeight="1">
      <c r="A11" s="84"/>
      <c r="B11" s="192" t="s">
        <v>181</v>
      </c>
      <c r="C11" s="197" t="s">
        <v>182</v>
      </c>
      <c r="D11" s="199" t="s">
        <v>183</v>
      </c>
      <c r="E11" s="199" t="s">
        <v>4</v>
      </c>
      <c r="F11" s="418"/>
      <c r="G11" s="422"/>
      <c r="H11" s="418"/>
      <c r="I11" s="424"/>
      <c r="J11" s="199" t="s">
        <v>9</v>
      </c>
      <c r="K11" s="418"/>
      <c r="L11" s="418"/>
      <c r="M11" s="173" t="s">
        <v>222</v>
      </c>
    </row>
    <row r="12" spans="1:13" ht="29.25" customHeight="1">
      <c r="A12" s="84"/>
      <c r="B12" s="193"/>
      <c r="C12" s="193"/>
      <c r="D12" s="193"/>
      <c r="E12" s="193"/>
      <c r="F12" s="418"/>
      <c r="G12" s="422"/>
      <c r="H12" s="418"/>
      <c r="I12" s="424"/>
      <c r="J12" s="193"/>
      <c r="K12" s="418"/>
      <c r="L12" s="418"/>
      <c r="M12" s="173"/>
    </row>
    <row r="13" spans="1:13" ht="18.75">
      <c r="A13" s="102"/>
      <c r="B13" s="194">
        <v>2014</v>
      </c>
      <c r="C13" s="194">
        <v>2014</v>
      </c>
      <c r="D13" s="194">
        <v>2014</v>
      </c>
      <c r="E13" s="194">
        <v>2014</v>
      </c>
      <c r="F13" s="194">
        <v>2014</v>
      </c>
      <c r="G13" s="101">
        <v>2014</v>
      </c>
      <c r="H13" s="194">
        <v>2014</v>
      </c>
      <c r="I13" s="194">
        <v>2014</v>
      </c>
      <c r="J13" s="194">
        <v>2014</v>
      </c>
      <c r="K13" s="194">
        <v>2014</v>
      </c>
      <c r="L13" s="194">
        <v>2014</v>
      </c>
      <c r="M13" s="176">
        <v>2014</v>
      </c>
    </row>
    <row r="14" spans="1:13" ht="13.5" thickBot="1">
      <c r="A14" s="107" t="s">
        <v>62</v>
      </c>
      <c r="B14" s="195">
        <v>2</v>
      </c>
      <c r="C14" s="195">
        <v>3</v>
      </c>
      <c r="D14" s="195">
        <v>4</v>
      </c>
      <c r="E14" s="195">
        <v>5</v>
      </c>
      <c r="F14" s="195">
        <v>6</v>
      </c>
      <c r="G14" s="103">
        <v>7</v>
      </c>
      <c r="H14" s="195">
        <v>8</v>
      </c>
      <c r="I14" s="195">
        <v>9</v>
      </c>
      <c r="J14" s="195">
        <v>10</v>
      </c>
      <c r="K14" s="195">
        <v>11</v>
      </c>
      <c r="L14" s="195">
        <v>12</v>
      </c>
      <c r="M14" s="177">
        <v>13</v>
      </c>
    </row>
    <row r="15" spans="1:13" s="118" customFormat="1" ht="22.5" customHeight="1" thickBot="1">
      <c r="A15" s="120" t="s">
        <v>212</v>
      </c>
      <c r="B15" s="178">
        <v>23</v>
      </c>
      <c r="C15" s="179">
        <v>2582</v>
      </c>
      <c r="D15" s="179">
        <v>1248</v>
      </c>
      <c r="E15" s="179">
        <v>541</v>
      </c>
      <c r="F15" s="179">
        <v>913</v>
      </c>
      <c r="G15" s="179">
        <v>104</v>
      </c>
      <c r="H15" s="179">
        <v>50</v>
      </c>
      <c r="I15" s="179">
        <v>501</v>
      </c>
      <c r="J15" s="179">
        <v>48</v>
      </c>
      <c r="K15" s="179">
        <v>156</v>
      </c>
      <c r="L15" s="179">
        <f>M15-(B15+C15+D15+E15+F15+G15+H15+I15+J15+K15)</f>
        <v>14035</v>
      </c>
      <c r="M15" s="180">
        <v>20201</v>
      </c>
    </row>
    <row r="16" spans="1:13" ht="19.5" customHeight="1">
      <c r="A16" s="47" t="s">
        <v>63</v>
      </c>
      <c r="B16" s="181"/>
      <c r="C16" s="182"/>
      <c r="D16" s="183"/>
      <c r="E16" s="183"/>
      <c r="F16" s="183"/>
      <c r="G16" s="183"/>
      <c r="H16" s="182"/>
      <c r="I16" s="184"/>
      <c r="J16" s="182"/>
      <c r="K16" s="182"/>
      <c r="L16" s="182"/>
      <c r="M16" s="185"/>
    </row>
    <row r="17" spans="1:13" s="69" customFormat="1" ht="19.5" customHeight="1">
      <c r="A17" s="75" t="s">
        <v>64</v>
      </c>
      <c r="B17" s="186">
        <v>1</v>
      </c>
      <c r="C17" s="187">
        <v>69</v>
      </c>
      <c r="D17" s="187">
        <v>244</v>
      </c>
      <c r="E17" s="187">
        <v>4</v>
      </c>
      <c r="F17" s="187">
        <v>0</v>
      </c>
      <c r="G17" s="187">
        <v>42</v>
      </c>
      <c r="H17" s="187">
        <v>0</v>
      </c>
      <c r="I17" s="187">
        <v>5</v>
      </c>
      <c r="J17" s="187">
        <v>0</v>
      </c>
      <c r="K17" s="187">
        <v>2</v>
      </c>
      <c r="L17" s="187">
        <f aca="true" t="shared" si="0" ref="L17:L45">M17-(B17+C17+D17+E17+F17+G17+H17+I17+J17+K17)</f>
        <v>237</v>
      </c>
      <c r="M17" s="188">
        <v>604</v>
      </c>
    </row>
    <row r="18" spans="1:15" ht="19.5" customHeight="1">
      <c r="A18" s="75" t="s">
        <v>65</v>
      </c>
      <c r="B18" s="189">
        <v>2</v>
      </c>
      <c r="C18" s="183">
        <v>0</v>
      </c>
      <c r="D18" s="183">
        <v>0</v>
      </c>
      <c r="E18" s="183">
        <v>0</v>
      </c>
      <c r="F18" s="183">
        <v>1</v>
      </c>
      <c r="G18" s="183">
        <v>0</v>
      </c>
      <c r="H18" s="183">
        <v>0</v>
      </c>
      <c r="I18" s="183">
        <v>14</v>
      </c>
      <c r="J18" s="183">
        <v>0</v>
      </c>
      <c r="K18" s="183">
        <v>2</v>
      </c>
      <c r="L18" s="183">
        <f t="shared" si="0"/>
        <v>72</v>
      </c>
      <c r="M18" s="185">
        <v>91</v>
      </c>
      <c r="N18" s="69"/>
      <c r="O18" s="69"/>
    </row>
    <row r="19" spans="1:13" s="69" customFormat="1" ht="19.5" customHeight="1">
      <c r="A19" s="75" t="s">
        <v>66</v>
      </c>
      <c r="B19" s="186">
        <v>0</v>
      </c>
      <c r="C19" s="187">
        <v>43</v>
      </c>
      <c r="D19" s="187">
        <v>0</v>
      </c>
      <c r="E19" s="187">
        <v>75</v>
      </c>
      <c r="F19" s="187">
        <v>0</v>
      </c>
      <c r="G19" s="187">
        <v>0</v>
      </c>
      <c r="H19" s="187">
        <v>0</v>
      </c>
      <c r="I19" s="187">
        <v>52</v>
      </c>
      <c r="J19" s="187">
        <v>0</v>
      </c>
      <c r="K19" s="187">
        <v>0</v>
      </c>
      <c r="L19" s="187">
        <f t="shared" si="0"/>
        <v>121</v>
      </c>
      <c r="M19" s="188">
        <v>291</v>
      </c>
    </row>
    <row r="20" spans="1:15" ht="19.5" customHeight="1">
      <c r="A20" s="75" t="s">
        <v>67</v>
      </c>
      <c r="B20" s="189">
        <v>0</v>
      </c>
      <c r="C20" s="183">
        <v>188</v>
      </c>
      <c r="D20" s="183">
        <v>131</v>
      </c>
      <c r="E20" s="183">
        <v>97</v>
      </c>
      <c r="F20" s="183">
        <v>230</v>
      </c>
      <c r="G20" s="183">
        <v>1</v>
      </c>
      <c r="H20" s="183">
        <v>0</v>
      </c>
      <c r="I20" s="183">
        <v>0</v>
      </c>
      <c r="J20" s="183">
        <v>0</v>
      </c>
      <c r="K20" s="183">
        <v>1</v>
      </c>
      <c r="L20" s="183">
        <f t="shared" si="0"/>
        <v>821</v>
      </c>
      <c r="M20" s="185">
        <v>1469</v>
      </c>
      <c r="N20" s="69"/>
      <c r="O20" s="69"/>
    </row>
    <row r="21" spans="1:13" s="69" customFormat="1" ht="19.5" customHeight="1">
      <c r="A21" s="75" t="s">
        <v>119</v>
      </c>
      <c r="B21" s="186">
        <v>0</v>
      </c>
      <c r="C21" s="187">
        <v>188</v>
      </c>
      <c r="D21" s="187">
        <v>4</v>
      </c>
      <c r="E21" s="187">
        <v>10</v>
      </c>
      <c r="F21" s="187">
        <v>7</v>
      </c>
      <c r="G21" s="187">
        <v>4</v>
      </c>
      <c r="H21" s="187">
        <v>0</v>
      </c>
      <c r="I21" s="187">
        <v>0</v>
      </c>
      <c r="J21" s="187">
        <v>0</v>
      </c>
      <c r="K21" s="187">
        <v>54</v>
      </c>
      <c r="L21" s="187">
        <f t="shared" si="0"/>
        <v>113</v>
      </c>
      <c r="M21" s="188">
        <v>380</v>
      </c>
    </row>
    <row r="22" spans="1:15" ht="19.5" customHeight="1">
      <c r="A22" s="75" t="s">
        <v>68</v>
      </c>
      <c r="B22" s="189">
        <v>0</v>
      </c>
      <c r="C22" s="183">
        <v>1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  <c r="L22" s="183">
        <f t="shared" si="0"/>
        <v>0</v>
      </c>
      <c r="M22" s="185">
        <v>1</v>
      </c>
      <c r="N22" s="69"/>
      <c r="O22" s="69"/>
    </row>
    <row r="23" spans="1:13" s="69" customFormat="1" ht="19.5" customHeight="1">
      <c r="A23" s="75" t="s">
        <v>69</v>
      </c>
      <c r="B23" s="186">
        <v>4</v>
      </c>
      <c r="C23" s="187">
        <v>60</v>
      </c>
      <c r="D23" s="187">
        <v>45</v>
      </c>
      <c r="E23" s="187">
        <v>21</v>
      </c>
      <c r="F23" s="187">
        <v>23</v>
      </c>
      <c r="G23" s="187">
        <v>15</v>
      </c>
      <c r="H23" s="187">
        <v>22</v>
      </c>
      <c r="I23" s="187">
        <v>22</v>
      </c>
      <c r="J23" s="187">
        <v>39</v>
      </c>
      <c r="K23" s="187">
        <v>45</v>
      </c>
      <c r="L23" s="187">
        <f t="shared" si="0"/>
        <v>2859</v>
      </c>
      <c r="M23" s="188">
        <v>3155</v>
      </c>
    </row>
    <row r="24" spans="1:15" ht="19.5" customHeight="1">
      <c r="A24" s="75" t="s">
        <v>70</v>
      </c>
      <c r="B24" s="189">
        <v>0</v>
      </c>
      <c r="C24" s="183">
        <v>12</v>
      </c>
      <c r="D24" s="183">
        <v>79</v>
      </c>
      <c r="E24" s="183">
        <v>0</v>
      </c>
      <c r="F24" s="183">
        <v>84</v>
      </c>
      <c r="G24" s="183">
        <v>1</v>
      </c>
      <c r="H24" s="183">
        <v>20</v>
      </c>
      <c r="I24" s="183">
        <v>3</v>
      </c>
      <c r="J24" s="183">
        <v>0</v>
      </c>
      <c r="K24" s="183">
        <v>2</v>
      </c>
      <c r="L24" s="183">
        <f t="shared" si="0"/>
        <v>501</v>
      </c>
      <c r="M24" s="185">
        <v>702</v>
      </c>
      <c r="N24" s="69"/>
      <c r="O24" s="69"/>
    </row>
    <row r="25" spans="1:13" s="69" customFormat="1" ht="19.5" customHeight="1">
      <c r="A25" s="75" t="s">
        <v>71</v>
      </c>
      <c r="B25" s="186">
        <v>0</v>
      </c>
      <c r="C25" s="187">
        <v>3</v>
      </c>
      <c r="D25" s="187">
        <v>1</v>
      </c>
      <c r="E25" s="187">
        <v>19</v>
      </c>
      <c r="F25" s="187">
        <v>32</v>
      </c>
      <c r="G25" s="187">
        <v>0</v>
      </c>
      <c r="H25" s="187">
        <v>0</v>
      </c>
      <c r="I25" s="187">
        <v>22</v>
      </c>
      <c r="J25" s="187">
        <v>0</v>
      </c>
      <c r="K25" s="187">
        <v>0</v>
      </c>
      <c r="L25" s="187">
        <f t="shared" si="0"/>
        <v>86</v>
      </c>
      <c r="M25" s="188">
        <v>163</v>
      </c>
    </row>
    <row r="26" spans="1:13" s="121" customFormat="1" ht="19.5" customHeight="1">
      <c r="A26" s="75" t="s">
        <v>72</v>
      </c>
      <c r="B26" s="189">
        <v>6</v>
      </c>
      <c r="C26" s="183">
        <v>2</v>
      </c>
      <c r="D26" s="183">
        <v>0</v>
      </c>
      <c r="E26" s="183">
        <v>129</v>
      </c>
      <c r="F26" s="183">
        <v>3</v>
      </c>
      <c r="G26" s="183">
        <v>0</v>
      </c>
      <c r="H26" s="183">
        <v>0</v>
      </c>
      <c r="I26" s="183">
        <v>94</v>
      </c>
      <c r="J26" s="183">
        <v>0</v>
      </c>
      <c r="K26" s="183">
        <v>0</v>
      </c>
      <c r="L26" s="183">
        <f t="shared" si="0"/>
        <v>284</v>
      </c>
      <c r="M26" s="185">
        <v>518</v>
      </c>
    </row>
    <row r="27" spans="1:13" s="69" customFormat="1" ht="19.5" customHeight="1">
      <c r="A27" s="75" t="s">
        <v>120</v>
      </c>
      <c r="B27" s="186">
        <v>0</v>
      </c>
      <c r="C27" s="187">
        <v>189</v>
      </c>
      <c r="D27" s="187">
        <v>50</v>
      </c>
      <c r="E27" s="187">
        <v>0</v>
      </c>
      <c r="F27" s="187">
        <v>79</v>
      </c>
      <c r="G27" s="187">
        <v>3</v>
      </c>
      <c r="H27" s="187">
        <v>0</v>
      </c>
      <c r="I27" s="187">
        <v>2</v>
      </c>
      <c r="J27" s="187">
        <v>0</v>
      </c>
      <c r="K27" s="187">
        <v>5</v>
      </c>
      <c r="L27" s="187">
        <f t="shared" si="0"/>
        <v>530</v>
      </c>
      <c r="M27" s="188">
        <v>858</v>
      </c>
    </row>
    <row r="28" spans="1:15" ht="19.5" customHeight="1">
      <c r="A28" s="75" t="s">
        <v>73</v>
      </c>
      <c r="B28" s="189">
        <v>0</v>
      </c>
      <c r="C28" s="183">
        <v>142</v>
      </c>
      <c r="D28" s="183">
        <v>2</v>
      </c>
      <c r="E28" s="183">
        <v>8</v>
      </c>
      <c r="F28" s="183">
        <v>0</v>
      </c>
      <c r="G28" s="183">
        <v>0</v>
      </c>
      <c r="H28" s="183">
        <v>1</v>
      </c>
      <c r="I28" s="183">
        <v>2</v>
      </c>
      <c r="J28" s="183">
        <v>0</v>
      </c>
      <c r="K28" s="183">
        <v>0</v>
      </c>
      <c r="L28" s="183">
        <f t="shared" si="0"/>
        <v>1828</v>
      </c>
      <c r="M28" s="185">
        <v>1983</v>
      </c>
      <c r="N28" s="69"/>
      <c r="O28" s="69"/>
    </row>
    <row r="29" spans="1:13" s="121" customFormat="1" ht="19.5" customHeight="1">
      <c r="A29" s="75" t="s">
        <v>74</v>
      </c>
      <c r="B29" s="186">
        <v>0</v>
      </c>
      <c r="C29" s="187">
        <v>41</v>
      </c>
      <c r="D29" s="187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1</v>
      </c>
      <c r="J29" s="187">
        <v>0</v>
      </c>
      <c r="K29" s="187">
        <v>0</v>
      </c>
      <c r="L29" s="187">
        <f t="shared" si="0"/>
        <v>3</v>
      </c>
      <c r="M29" s="188">
        <v>45</v>
      </c>
    </row>
    <row r="30" spans="1:15" ht="19.5" customHeight="1">
      <c r="A30" s="75" t="s">
        <v>75</v>
      </c>
      <c r="B30" s="189">
        <v>0</v>
      </c>
      <c r="C30" s="183">
        <v>406</v>
      </c>
      <c r="D30" s="183">
        <v>33</v>
      </c>
      <c r="E30" s="183">
        <v>59</v>
      </c>
      <c r="F30" s="183">
        <v>12</v>
      </c>
      <c r="G30" s="183">
        <v>7</v>
      </c>
      <c r="H30" s="183">
        <v>0</v>
      </c>
      <c r="I30" s="183">
        <v>10</v>
      </c>
      <c r="J30" s="183">
        <v>0</v>
      </c>
      <c r="K30" s="183">
        <v>1</v>
      </c>
      <c r="L30" s="183">
        <f t="shared" si="0"/>
        <v>156</v>
      </c>
      <c r="M30" s="185">
        <v>684</v>
      </c>
      <c r="N30" s="69"/>
      <c r="O30" s="69"/>
    </row>
    <row r="31" spans="1:13" s="121" customFormat="1" ht="19.5" customHeight="1">
      <c r="A31" s="75" t="s">
        <v>76</v>
      </c>
      <c r="B31" s="186">
        <v>0</v>
      </c>
      <c r="C31" s="187">
        <v>324</v>
      </c>
      <c r="D31" s="187">
        <v>58</v>
      </c>
      <c r="E31" s="187">
        <v>35</v>
      </c>
      <c r="F31" s="187">
        <v>4</v>
      </c>
      <c r="G31" s="187">
        <v>10</v>
      </c>
      <c r="H31" s="187">
        <v>0</v>
      </c>
      <c r="I31" s="187">
        <v>170</v>
      </c>
      <c r="J31" s="187">
        <v>0</v>
      </c>
      <c r="K31" s="187">
        <v>6</v>
      </c>
      <c r="L31" s="187">
        <f t="shared" si="0"/>
        <v>29</v>
      </c>
      <c r="M31" s="188">
        <v>636</v>
      </c>
    </row>
    <row r="32" spans="1:15" ht="19.5" customHeight="1">
      <c r="A32" s="75" t="s">
        <v>77</v>
      </c>
      <c r="B32" s="189">
        <v>0</v>
      </c>
      <c r="C32" s="183">
        <v>0</v>
      </c>
      <c r="D32" s="183">
        <v>0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f t="shared" si="0"/>
        <v>0</v>
      </c>
      <c r="M32" s="185">
        <v>0</v>
      </c>
      <c r="N32" s="69"/>
      <c r="O32" s="69"/>
    </row>
    <row r="33" spans="1:13" s="121" customFormat="1" ht="19.5" customHeight="1">
      <c r="A33" s="75" t="s">
        <v>78</v>
      </c>
      <c r="B33" s="186">
        <v>0</v>
      </c>
      <c r="C33" s="187">
        <v>4</v>
      </c>
      <c r="D33" s="187">
        <v>2</v>
      </c>
      <c r="E33" s="187">
        <v>9</v>
      </c>
      <c r="F33" s="187">
        <v>0</v>
      </c>
      <c r="G33" s="187">
        <v>0</v>
      </c>
      <c r="H33" s="187">
        <v>0</v>
      </c>
      <c r="I33" s="187">
        <v>48</v>
      </c>
      <c r="J33" s="187">
        <v>0</v>
      </c>
      <c r="K33" s="187">
        <v>0</v>
      </c>
      <c r="L33" s="187">
        <f t="shared" si="0"/>
        <v>15</v>
      </c>
      <c r="M33" s="188">
        <v>78</v>
      </c>
    </row>
    <row r="34" spans="1:13" s="121" customFormat="1" ht="19.5" customHeight="1">
      <c r="A34" s="75" t="s">
        <v>79</v>
      </c>
      <c r="B34" s="189">
        <v>0</v>
      </c>
      <c r="C34" s="183">
        <v>2</v>
      </c>
      <c r="D34" s="183">
        <v>0</v>
      </c>
      <c r="E34" s="183">
        <v>1</v>
      </c>
      <c r="F34" s="183">
        <v>0</v>
      </c>
      <c r="G34" s="183">
        <v>0</v>
      </c>
      <c r="H34" s="183">
        <v>0</v>
      </c>
      <c r="I34" s="183">
        <v>1</v>
      </c>
      <c r="J34" s="183">
        <v>0</v>
      </c>
      <c r="K34" s="183">
        <v>0</v>
      </c>
      <c r="L34" s="183">
        <f t="shared" si="0"/>
        <v>13</v>
      </c>
      <c r="M34" s="185">
        <v>17</v>
      </c>
    </row>
    <row r="35" spans="1:13" s="69" customFormat="1" ht="19.5" customHeight="1">
      <c r="A35" s="75" t="s">
        <v>80</v>
      </c>
      <c r="B35" s="186">
        <v>0</v>
      </c>
      <c r="C35" s="187">
        <v>0</v>
      </c>
      <c r="D35" s="187">
        <v>0</v>
      </c>
      <c r="E35" s="187">
        <v>0</v>
      </c>
      <c r="F35" s="187">
        <v>0</v>
      </c>
      <c r="G35" s="187">
        <v>0</v>
      </c>
      <c r="H35" s="187">
        <v>0</v>
      </c>
      <c r="I35" s="187">
        <v>1</v>
      </c>
      <c r="J35" s="187">
        <v>0</v>
      </c>
      <c r="K35" s="187">
        <v>0</v>
      </c>
      <c r="L35" s="187">
        <f t="shared" si="0"/>
        <v>1</v>
      </c>
      <c r="M35" s="188">
        <v>2</v>
      </c>
    </row>
    <row r="36" spans="1:13" s="121" customFormat="1" ht="19.5" customHeight="1">
      <c r="A36" s="75" t="s">
        <v>209</v>
      </c>
      <c r="B36" s="189">
        <v>0</v>
      </c>
      <c r="C36" s="183">
        <v>289</v>
      </c>
      <c r="D36" s="183">
        <v>78</v>
      </c>
      <c r="E36" s="183">
        <v>4</v>
      </c>
      <c r="F36" s="183">
        <v>4</v>
      </c>
      <c r="G36" s="183">
        <v>0</v>
      </c>
      <c r="H36" s="183">
        <v>0</v>
      </c>
      <c r="I36" s="183">
        <v>1</v>
      </c>
      <c r="J36" s="183">
        <v>1</v>
      </c>
      <c r="K36" s="183">
        <v>0</v>
      </c>
      <c r="L36" s="183">
        <f t="shared" si="0"/>
        <v>755</v>
      </c>
      <c r="M36" s="185">
        <v>1132</v>
      </c>
    </row>
    <row r="37" spans="1:13" s="121" customFormat="1" ht="19.5" customHeight="1">
      <c r="A37" s="75" t="s">
        <v>81</v>
      </c>
      <c r="B37" s="186">
        <v>0</v>
      </c>
      <c r="C37" s="187">
        <v>5</v>
      </c>
      <c r="D37" s="187">
        <v>123</v>
      </c>
      <c r="E37" s="187">
        <v>0</v>
      </c>
      <c r="F37" s="187">
        <v>146</v>
      </c>
      <c r="G37" s="187">
        <v>0</v>
      </c>
      <c r="H37" s="187">
        <v>5</v>
      </c>
      <c r="I37" s="187">
        <v>0</v>
      </c>
      <c r="J37" s="187">
        <v>0</v>
      </c>
      <c r="K37" s="187">
        <v>0</v>
      </c>
      <c r="L37" s="187">
        <f t="shared" si="0"/>
        <v>0</v>
      </c>
      <c r="M37" s="188">
        <v>279</v>
      </c>
    </row>
    <row r="38" spans="1:15" ht="19.5" customHeight="1">
      <c r="A38" s="75" t="s">
        <v>82</v>
      </c>
      <c r="B38" s="189">
        <v>1</v>
      </c>
      <c r="C38" s="183">
        <v>76</v>
      </c>
      <c r="D38" s="183">
        <v>45</v>
      </c>
      <c r="E38" s="183">
        <v>0</v>
      </c>
      <c r="F38" s="183">
        <v>32</v>
      </c>
      <c r="G38" s="183">
        <v>6</v>
      </c>
      <c r="H38" s="183">
        <v>0</v>
      </c>
      <c r="I38" s="183">
        <v>0</v>
      </c>
      <c r="J38" s="183">
        <v>0</v>
      </c>
      <c r="K38" s="183">
        <v>21</v>
      </c>
      <c r="L38" s="183">
        <f t="shared" si="0"/>
        <v>2331</v>
      </c>
      <c r="M38" s="185">
        <v>2512</v>
      </c>
      <c r="N38" s="69"/>
      <c r="O38" s="69"/>
    </row>
    <row r="39" spans="1:13" s="69" customFormat="1" ht="19.5" customHeight="1">
      <c r="A39" s="75" t="s">
        <v>83</v>
      </c>
      <c r="B39" s="186">
        <v>0</v>
      </c>
      <c r="C39" s="187">
        <v>1</v>
      </c>
      <c r="D39" s="187">
        <v>0</v>
      </c>
      <c r="E39" s="187">
        <v>0</v>
      </c>
      <c r="F39" s="187">
        <v>0</v>
      </c>
      <c r="G39" s="187">
        <v>0</v>
      </c>
      <c r="H39" s="187">
        <v>0</v>
      </c>
      <c r="I39" s="187">
        <v>4</v>
      </c>
      <c r="J39" s="187">
        <v>0</v>
      </c>
      <c r="K39" s="187">
        <v>0</v>
      </c>
      <c r="L39" s="187">
        <f t="shared" si="0"/>
        <v>11</v>
      </c>
      <c r="M39" s="188">
        <v>16</v>
      </c>
    </row>
    <row r="40" spans="1:13" s="121" customFormat="1" ht="19.5" customHeight="1">
      <c r="A40" s="75" t="s">
        <v>84</v>
      </c>
      <c r="B40" s="189">
        <v>0</v>
      </c>
      <c r="C40" s="183">
        <v>65</v>
      </c>
      <c r="D40" s="183">
        <v>0</v>
      </c>
      <c r="E40" s="183">
        <v>0</v>
      </c>
      <c r="F40" s="183">
        <v>0</v>
      </c>
      <c r="G40" s="183">
        <v>0</v>
      </c>
      <c r="H40" s="183">
        <v>0</v>
      </c>
      <c r="I40" s="183">
        <v>0</v>
      </c>
      <c r="J40" s="183">
        <v>0</v>
      </c>
      <c r="K40" s="183">
        <v>0</v>
      </c>
      <c r="L40" s="183">
        <f t="shared" si="0"/>
        <v>0</v>
      </c>
      <c r="M40" s="185">
        <v>65</v>
      </c>
    </row>
    <row r="41" spans="1:15" ht="19.5" customHeight="1">
      <c r="A41" s="75" t="s">
        <v>211</v>
      </c>
      <c r="B41" s="186">
        <v>0</v>
      </c>
      <c r="C41" s="187">
        <v>53</v>
      </c>
      <c r="D41" s="187">
        <v>128</v>
      </c>
      <c r="E41" s="187">
        <v>2</v>
      </c>
      <c r="F41" s="187">
        <v>0</v>
      </c>
      <c r="G41" s="187">
        <v>0</v>
      </c>
      <c r="H41" s="187">
        <v>1</v>
      </c>
      <c r="I41" s="187">
        <v>0</v>
      </c>
      <c r="J41" s="187">
        <v>0</v>
      </c>
      <c r="K41" s="187">
        <v>3</v>
      </c>
      <c r="L41" s="187">
        <f t="shared" si="0"/>
        <v>948</v>
      </c>
      <c r="M41" s="188">
        <v>1135</v>
      </c>
      <c r="N41" s="69"/>
      <c r="O41" s="69"/>
    </row>
    <row r="42" spans="1:13" s="69" customFormat="1" ht="19.5" customHeight="1">
      <c r="A42" s="75" t="s">
        <v>85</v>
      </c>
      <c r="B42" s="189">
        <v>0</v>
      </c>
      <c r="C42" s="183">
        <v>13</v>
      </c>
      <c r="D42" s="183">
        <v>2</v>
      </c>
      <c r="E42" s="183">
        <v>0</v>
      </c>
      <c r="F42" s="183">
        <v>0</v>
      </c>
      <c r="G42" s="183">
        <v>0</v>
      </c>
      <c r="H42" s="183">
        <v>0</v>
      </c>
      <c r="I42" s="183">
        <v>6</v>
      </c>
      <c r="J42" s="183">
        <v>0</v>
      </c>
      <c r="K42" s="183">
        <v>0</v>
      </c>
      <c r="L42" s="183">
        <f t="shared" si="0"/>
        <v>14</v>
      </c>
      <c r="M42" s="185">
        <v>35</v>
      </c>
    </row>
    <row r="43" spans="1:15" ht="19.5" customHeight="1">
      <c r="A43" s="75" t="s">
        <v>86</v>
      </c>
      <c r="B43" s="186">
        <v>9</v>
      </c>
      <c r="C43" s="187">
        <v>225</v>
      </c>
      <c r="D43" s="187">
        <v>126</v>
      </c>
      <c r="E43" s="187">
        <v>66</v>
      </c>
      <c r="F43" s="187">
        <v>226</v>
      </c>
      <c r="G43" s="187">
        <v>15</v>
      </c>
      <c r="H43" s="187">
        <v>1</v>
      </c>
      <c r="I43" s="187">
        <v>20</v>
      </c>
      <c r="J43" s="187">
        <v>8</v>
      </c>
      <c r="K43" s="187">
        <v>14</v>
      </c>
      <c r="L43" s="187">
        <f t="shared" si="0"/>
        <v>1340</v>
      </c>
      <c r="M43" s="188">
        <v>2050</v>
      </c>
      <c r="N43" s="69"/>
      <c r="O43" s="69"/>
    </row>
    <row r="44" spans="1:13" s="121" customFormat="1" ht="19.5" customHeight="1">
      <c r="A44" s="75" t="s">
        <v>208</v>
      </c>
      <c r="B44" s="189">
        <v>0</v>
      </c>
      <c r="C44" s="183">
        <v>1</v>
      </c>
      <c r="D44" s="183">
        <v>0</v>
      </c>
      <c r="E44" s="183">
        <v>2</v>
      </c>
      <c r="F44" s="183">
        <v>7</v>
      </c>
      <c r="G44" s="183">
        <v>0</v>
      </c>
      <c r="H44" s="183">
        <v>0</v>
      </c>
      <c r="I44" s="183">
        <v>20</v>
      </c>
      <c r="J44" s="183">
        <v>0</v>
      </c>
      <c r="K44" s="183">
        <v>0</v>
      </c>
      <c r="L44" s="183">
        <f t="shared" si="0"/>
        <v>47</v>
      </c>
      <c r="M44" s="185">
        <v>77</v>
      </c>
    </row>
    <row r="45" spans="1:13" s="121" customFormat="1" ht="19.5" customHeight="1">
      <c r="A45" s="75" t="s">
        <v>87</v>
      </c>
      <c r="B45" s="186">
        <v>0</v>
      </c>
      <c r="C45" s="187">
        <v>180</v>
      </c>
      <c r="D45" s="187">
        <v>88</v>
      </c>
      <c r="E45" s="187">
        <v>0</v>
      </c>
      <c r="F45" s="187">
        <v>19</v>
      </c>
      <c r="G45" s="187">
        <v>0</v>
      </c>
      <c r="H45" s="187">
        <v>0</v>
      </c>
      <c r="I45" s="187">
        <v>2</v>
      </c>
      <c r="J45" s="187">
        <v>0</v>
      </c>
      <c r="K45" s="187">
        <v>0</v>
      </c>
      <c r="L45" s="187">
        <f t="shared" si="0"/>
        <v>919</v>
      </c>
      <c r="M45" s="188">
        <v>1208</v>
      </c>
    </row>
    <row r="46" spans="1:13" s="69" customFormat="1" ht="19.5" customHeight="1">
      <c r="A46" s="75"/>
      <c r="B46" s="189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5"/>
    </row>
    <row r="47" spans="1:15" ht="19.5" customHeight="1">
      <c r="A47" s="75" t="s">
        <v>224</v>
      </c>
      <c r="B47" s="186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8"/>
      <c r="N47" s="69"/>
      <c r="O47" s="69"/>
    </row>
    <row r="48" spans="1:13" s="69" customFormat="1" ht="19.5" customHeight="1">
      <c r="A48" s="75" t="s">
        <v>88</v>
      </c>
      <c r="B48" s="189">
        <v>0</v>
      </c>
      <c r="C48" s="183">
        <v>0</v>
      </c>
      <c r="D48" s="183">
        <v>0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f aca="true" t="shared" si="1" ref="L48:L54">M48-(B48+C48+D48+E48+F48+G48+H48+I48+J48+K48)</f>
        <v>0</v>
      </c>
      <c r="M48" s="185">
        <v>0</v>
      </c>
    </row>
    <row r="49" spans="1:13" s="121" customFormat="1" ht="19.5" customHeight="1">
      <c r="A49" s="75" t="s">
        <v>89</v>
      </c>
      <c r="B49" s="186">
        <v>0</v>
      </c>
      <c r="C49" s="187">
        <v>0</v>
      </c>
      <c r="D49" s="187">
        <v>0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f t="shared" si="1"/>
        <v>0</v>
      </c>
      <c r="M49" s="188">
        <v>0</v>
      </c>
    </row>
    <row r="50" spans="1:13" s="121" customFormat="1" ht="19.5" customHeight="1">
      <c r="A50" s="75" t="s">
        <v>90</v>
      </c>
      <c r="B50" s="189">
        <v>0</v>
      </c>
      <c r="C50" s="183">
        <v>0</v>
      </c>
      <c r="D50" s="183">
        <v>0</v>
      </c>
      <c r="E50" s="183">
        <v>0</v>
      </c>
      <c r="F50" s="183">
        <v>0</v>
      </c>
      <c r="G50" s="183">
        <v>0</v>
      </c>
      <c r="H50" s="183">
        <v>0</v>
      </c>
      <c r="I50" s="183">
        <v>0</v>
      </c>
      <c r="J50" s="183">
        <v>0</v>
      </c>
      <c r="K50" s="183">
        <v>0</v>
      </c>
      <c r="L50" s="183">
        <f t="shared" si="1"/>
        <v>0</v>
      </c>
      <c r="M50" s="185">
        <v>0</v>
      </c>
    </row>
    <row r="51" spans="1:15" ht="19.5" customHeight="1">
      <c r="A51" s="75" t="s">
        <v>91</v>
      </c>
      <c r="B51" s="186">
        <v>0</v>
      </c>
      <c r="C51" s="187">
        <v>0</v>
      </c>
      <c r="D51" s="187">
        <v>0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f t="shared" si="1"/>
        <v>0</v>
      </c>
      <c r="M51" s="188">
        <v>0</v>
      </c>
      <c r="N51" s="69"/>
      <c r="O51" s="69"/>
    </row>
    <row r="52" spans="1:13" s="69" customFormat="1" ht="19.5" customHeight="1">
      <c r="A52" s="75" t="s">
        <v>92</v>
      </c>
      <c r="B52" s="189">
        <v>0</v>
      </c>
      <c r="C52" s="183">
        <v>0</v>
      </c>
      <c r="D52" s="183">
        <v>9</v>
      </c>
      <c r="E52" s="183">
        <v>0</v>
      </c>
      <c r="F52" s="183">
        <v>4</v>
      </c>
      <c r="G52" s="183">
        <v>0</v>
      </c>
      <c r="H52" s="183">
        <v>0</v>
      </c>
      <c r="I52" s="183">
        <v>1</v>
      </c>
      <c r="J52" s="183">
        <v>0</v>
      </c>
      <c r="K52" s="183">
        <v>0</v>
      </c>
      <c r="L52" s="183">
        <f t="shared" si="1"/>
        <v>1</v>
      </c>
      <c r="M52" s="185">
        <v>15</v>
      </c>
    </row>
    <row r="53" spans="1:13" s="121" customFormat="1" ht="19.5" customHeight="1">
      <c r="A53" s="75" t="s">
        <v>93</v>
      </c>
      <c r="B53" s="186">
        <v>0</v>
      </c>
      <c r="C53" s="187">
        <v>0</v>
      </c>
      <c r="D53" s="187">
        <v>0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87">
        <f t="shared" si="1"/>
        <v>0</v>
      </c>
      <c r="M53" s="188">
        <v>0</v>
      </c>
    </row>
    <row r="54" spans="1:13" s="69" customFormat="1" ht="18" customHeight="1">
      <c r="A54" s="75" t="s">
        <v>156</v>
      </c>
      <c r="B54" s="189">
        <v>0</v>
      </c>
      <c r="C54" s="183">
        <v>0</v>
      </c>
      <c r="D54" s="183">
        <v>0</v>
      </c>
      <c r="E54" s="183">
        <v>0</v>
      </c>
      <c r="F54" s="183">
        <v>0</v>
      </c>
      <c r="G54" s="183">
        <v>0</v>
      </c>
      <c r="H54" s="183">
        <v>0</v>
      </c>
      <c r="I54" s="183">
        <v>0</v>
      </c>
      <c r="J54" s="183">
        <v>0</v>
      </c>
      <c r="K54" s="183">
        <v>0</v>
      </c>
      <c r="L54" s="183">
        <f t="shared" si="1"/>
        <v>0</v>
      </c>
      <c r="M54" s="185">
        <v>0</v>
      </c>
    </row>
    <row r="55" spans="1:13" s="69" customFormat="1" ht="19.5" customHeight="1">
      <c r="A55" s="75"/>
      <c r="B55" s="106">
        <f aca="true" t="shared" si="2" ref="B55:M55">SUM(B17:B54)</f>
        <v>23</v>
      </c>
      <c r="C55" s="71">
        <f t="shared" si="2"/>
        <v>2582</v>
      </c>
      <c r="D55" s="71">
        <f t="shared" si="2"/>
        <v>1248</v>
      </c>
      <c r="E55" s="71">
        <f t="shared" si="2"/>
        <v>541</v>
      </c>
      <c r="F55" s="71">
        <f t="shared" si="2"/>
        <v>913</v>
      </c>
      <c r="G55" s="71">
        <f t="shared" si="2"/>
        <v>104</v>
      </c>
      <c r="H55" s="71">
        <f t="shared" si="2"/>
        <v>50</v>
      </c>
      <c r="I55" s="71">
        <f t="shared" si="2"/>
        <v>501</v>
      </c>
      <c r="J55" s="71">
        <f t="shared" si="2"/>
        <v>48</v>
      </c>
      <c r="K55" s="71">
        <f t="shared" si="2"/>
        <v>156</v>
      </c>
      <c r="L55" s="71">
        <f t="shared" si="2"/>
        <v>14035</v>
      </c>
      <c r="M55" s="123">
        <f t="shared" si="2"/>
        <v>20201</v>
      </c>
    </row>
    <row r="56" spans="1:13" ht="20.25" customHeight="1">
      <c r="A56" s="388" t="s">
        <v>210</v>
      </c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</row>
    <row r="57" spans="1:13" ht="12.75">
      <c r="A57" s="87"/>
      <c r="B57" s="79"/>
      <c r="C57" s="79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1:13" ht="12.75">
      <c r="A58" s="390"/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110"/>
    </row>
    <row r="60" spans="1:13" ht="12.75">
      <c r="A60" s="6"/>
      <c r="B60" s="7"/>
      <c r="C60" s="7"/>
      <c r="D60" s="8"/>
      <c r="E60" s="8"/>
      <c r="F60" s="8"/>
      <c r="G60" s="8"/>
      <c r="H60" s="7"/>
      <c r="I60" s="7"/>
      <c r="J60" s="7"/>
      <c r="K60" s="7"/>
      <c r="L60" s="7"/>
      <c r="M60" s="9"/>
    </row>
    <row r="61" spans="2:3" ht="12.75">
      <c r="B61" s="14"/>
      <c r="C61" s="14"/>
    </row>
    <row r="62" spans="1:13" ht="12.75">
      <c r="A62" s="420"/>
      <c r="B62" s="420"/>
      <c r="C62" s="420"/>
      <c r="D62" s="420"/>
      <c r="E62" s="420"/>
      <c r="F62" s="420"/>
      <c r="G62" s="420"/>
      <c r="H62" s="420"/>
      <c r="I62" s="420"/>
      <c r="J62" s="420"/>
      <c r="K62" s="420"/>
      <c r="L62" s="420"/>
      <c r="M62" s="39"/>
    </row>
    <row r="63" spans="1:13" ht="12.75">
      <c r="A63" s="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23"/>
    </row>
    <row r="64" spans="1:13" ht="12.75">
      <c r="A64" s="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4"/>
    </row>
    <row r="65" spans="1:13" ht="12.75">
      <c r="A65" s="3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23"/>
    </row>
    <row r="66" spans="1:13" ht="12.75">
      <c r="A66" s="3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23"/>
    </row>
    <row r="67" spans="1:13" ht="12.75">
      <c r="A67" s="3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23"/>
    </row>
    <row r="68" spans="1:13" ht="12.75">
      <c r="A68" s="3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23"/>
    </row>
    <row r="69" spans="1:13" ht="12.75">
      <c r="A69" s="3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23"/>
    </row>
    <row r="70" spans="1:13" ht="12.75">
      <c r="A70" s="3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23"/>
    </row>
    <row r="71" spans="1:13" ht="12.75">
      <c r="A71" s="27"/>
      <c r="B71" s="11"/>
      <c r="C71" s="11"/>
      <c r="D71" s="12"/>
      <c r="E71" s="12"/>
      <c r="F71" s="12"/>
      <c r="G71" s="12"/>
      <c r="H71" s="11"/>
      <c r="I71" s="11"/>
      <c r="J71" s="11"/>
      <c r="K71" s="5"/>
      <c r="L71" s="11"/>
      <c r="M71" s="23"/>
    </row>
    <row r="72" spans="1:13" ht="12.75">
      <c r="A72" s="27"/>
      <c r="B72" s="11"/>
      <c r="C72" s="11"/>
      <c r="D72" s="12"/>
      <c r="E72" s="12"/>
      <c r="F72" s="12"/>
      <c r="G72" s="12"/>
      <c r="H72" s="11"/>
      <c r="I72" s="11"/>
      <c r="J72" s="11"/>
      <c r="K72" s="5"/>
      <c r="L72" s="11"/>
      <c r="M72" s="23"/>
    </row>
    <row r="73" spans="1:13" ht="12.75">
      <c r="A73" s="3"/>
      <c r="B73" s="14"/>
      <c r="C73" s="14"/>
      <c r="D73" s="24"/>
      <c r="E73" s="24"/>
      <c r="F73" s="24"/>
      <c r="G73" s="24"/>
      <c r="H73" s="24"/>
      <c r="I73" s="12"/>
      <c r="J73" s="12"/>
      <c r="K73" s="24"/>
      <c r="L73" s="24"/>
      <c r="M73" s="25"/>
    </row>
    <row r="74" spans="1:13" ht="12.75">
      <c r="A74" s="3"/>
      <c r="B74" s="14"/>
      <c r="C74" s="14"/>
      <c r="D74" s="24"/>
      <c r="E74" s="24"/>
      <c r="F74" s="14"/>
      <c r="G74" s="14"/>
      <c r="H74" s="14"/>
      <c r="I74" s="12"/>
      <c r="J74" s="12"/>
      <c r="K74" s="12"/>
      <c r="L74" s="24"/>
      <c r="M74" s="25"/>
    </row>
    <row r="75" spans="1:13" ht="12.75">
      <c r="A75" s="3"/>
      <c r="B75" s="14"/>
      <c r="C75" s="14"/>
      <c r="D75" s="24"/>
      <c r="E75" s="24"/>
      <c r="F75" s="24"/>
      <c r="G75" s="24"/>
      <c r="H75" s="14"/>
      <c r="I75" s="12"/>
      <c r="J75" s="12"/>
      <c r="K75" s="24"/>
      <c r="L75" s="24"/>
      <c r="M75" s="25"/>
    </row>
    <row r="76" spans="1:13" ht="12.75">
      <c r="A76" s="3"/>
      <c r="B76" s="14"/>
      <c r="C76" s="14"/>
      <c r="D76" s="24"/>
      <c r="E76" s="24"/>
      <c r="F76" s="24"/>
      <c r="G76" s="24"/>
      <c r="H76" s="24"/>
      <c r="I76" s="24"/>
      <c r="J76" s="24"/>
      <c r="K76" s="24"/>
      <c r="L76" s="24"/>
      <c r="M76" s="25"/>
    </row>
    <row r="77" spans="1:13" ht="12.75">
      <c r="A77" s="3"/>
      <c r="B77" s="14"/>
      <c r="C77" s="14"/>
      <c r="D77" s="24"/>
      <c r="E77" s="24"/>
      <c r="F77" s="24"/>
      <c r="G77" s="14"/>
      <c r="H77" s="14"/>
      <c r="I77" s="12"/>
      <c r="J77" s="24"/>
      <c r="K77" s="24"/>
      <c r="L77" s="24"/>
      <c r="M77" s="25"/>
    </row>
    <row r="78" spans="1:13" ht="12.75">
      <c r="A78" s="3"/>
      <c r="B78" s="14"/>
      <c r="C78" s="14"/>
      <c r="D78" s="14"/>
      <c r="E78" s="14"/>
      <c r="F78" s="14"/>
      <c r="G78" s="14"/>
      <c r="H78" s="14"/>
      <c r="I78" s="12"/>
      <c r="J78" s="12"/>
      <c r="K78" s="12"/>
      <c r="L78" s="24"/>
      <c r="M78" s="25"/>
    </row>
    <row r="79" spans="1:13" ht="12.75">
      <c r="A79" s="3"/>
      <c r="B79" s="14"/>
      <c r="C79" s="14"/>
      <c r="D79" s="24"/>
      <c r="E79" s="24"/>
      <c r="F79" s="24"/>
      <c r="G79" s="24"/>
      <c r="H79" s="24"/>
      <c r="I79" s="12"/>
      <c r="J79" s="24"/>
      <c r="K79" s="24"/>
      <c r="L79" s="24"/>
      <c r="M79" s="25"/>
    </row>
    <row r="80" spans="1:13" ht="12.75">
      <c r="A80" s="3"/>
      <c r="B80" s="24"/>
      <c r="C80" s="24"/>
      <c r="D80" s="24"/>
      <c r="E80" s="24"/>
      <c r="F80" s="24"/>
      <c r="G80" s="14"/>
      <c r="H80" s="24"/>
      <c r="I80" s="12"/>
      <c r="J80" s="24"/>
      <c r="K80" s="12"/>
      <c r="L80" s="24"/>
      <c r="M80" s="25"/>
    </row>
    <row r="81" spans="1:13" ht="12.75">
      <c r="A81" s="3"/>
      <c r="B81" s="24"/>
      <c r="C81" s="24"/>
      <c r="D81" s="24"/>
      <c r="E81" s="24"/>
      <c r="F81" s="24"/>
      <c r="G81" s="14"/>
      <c r="H81" s="14"/>
      <c r="I81" s="12"/>
      <c r="J81" s="12"/>
      <c r="K81" s="24"/>
      <c r="L81" s="24"/>
      <c r="M81" s="25"/>
    </row>
    <row r="82" spans="1:13" ht="12.75">
      <c r="A82" s="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5"/>
    </row>
    <row r="83" spans="1:13" ht="12.75">
      <c r="A83" s="3"/>
      <c r="B83" s="14"/>
      <c r="C83" s="14"/>
      <c r="D83" s="24"/>
      <c r="E83" s="24"/>
      <c r="F83" s="24"/>
      <c r="G83" s="14"/>
      <c r="H83" s="14"/>
      <c r="I83" s="12"/>
      <c r="J83" s="24"/>
      <c r="K83" s="24"/>
      <c r="L83" s="24"/>
      <c r="M83" s="25"/>
    </row>
    <row r="84" spans="1:13" ht="12.75">
      <c r="A84" s="3"/>
      <c r="B84" s="14"/>
      <c r="C84" s="14"/>
      <c r="D84" s="24"/>
      <c r="E84" s="24"/>
      <c r="F84" s="14"/>
      <c r="G84" s="24"/>
      <c r="H84" s="24"/>
      <c r="I84" s="12"/>
      <c r="J84" s="12"/>
      <c r="K84" s="12"/>
      <c r="L84" s="24"/>
      <c r="M84" s="25"/>
    </row>
    <row r="85" spans="1:13" ht="12.75">
      <c r="A85" s="3"/>
      <c r="B85" s="14"/>
      <c r="C85" s="14"/>
      <c r="D85" s="14"/>
      <c r="E85" s="14"/>
      <c r="F85" s="14"/>
      <c r="G85" s="14"/>
      <c r="H85" s="14"/>
      <c r="I85" s="12"/>
      <c r="J85" s="12"/>
      <c r="K85" s="24"/>
      <c r="L85" s="24"/>
      <c r="M85" s="25"/>
    </row>
    <row r="86" spans="1:13" ht="12.75">
      <c r="A86" s="3"/>
      <c r="B86" s="14"/>
      <c r="C86" s="14"/>
      <c r="D86" s="24"/>
      <c r="E86" s="24"/>
      <c r="F86" s="24"/>
      <c r="G86" s="24"/>
      <c r="H86" s="24"/>
      <c r="I86" s="12"/>
      <c r="J86" s="24"/>
      <c r="K86" s="24"/>
      <c r="L86" s="24"/>
      <c r="M86" s="25"/>
    </row>
    <row r="87" spans="1:13" ht="12.75">
      <c r="A87" s="3"/>
      <c r="B87" s="14"/>
      <c r="C87" s="14"/>
      <c r="D87" s="24"/>
      <c r="E87" s="24"/>
      <c r="F87" s="24"/>
      <c r="G87" s="24"/>
      <c r="H87" s="24"/>
      <c r="I87" s="12"/>
      <c r="J87" s="24"/>
      <c r="K87" s="24"/>
      <c r="L87" s="24"/>
      <c r="M87" s="25"/>
    </row>
    <row r="88" spans="1:13" ht="12.75">
      <c r="A88" s="3"/>
      <c r="B88" s="14"/>
      <c r="C88" s="14"/>
      <c r="D88" s="14"/>
      <c r="E88" s="14"/>
      <c r="F88" s="14"/>
      <c r="G88" s="14"/>
      <c r="H88" s="14"/>
      <c r="I88" s="12"/>
      <c r="J88" s="12"/>
      <c r="K88" s="12"/>
      <c r="L88" s="12"/>
      <c r="M88" s="16"/>
    </row>
    <row r="89" spans="1:13" ht="12.75">
      <c r="A89" s="3"/>
      <c r="B89" s="14"/>
      <c r="C89" s="14"/>
      <c r="D89" s="14"/>
      <c r="E89" s="14"/>
      <c r="F89" s="14"/>
      <c r="G89" s="14"/>
      <c r="H89" s="14"/>
      <c r="I89" s="12"/>
      <c r="J89" s="12"/>
      <c r="K89" s="12"/>
      <c r="L89" s="24"/>
      <c r="M89" s="25"/>
    </row>
    <row r="90" spans="1:13" ht="12.75">
      <c r="A90" s="3"/>
      <c r="B90" s="14"/>
      <c r="C90" s="14"/>
      <c r="D90" s="14"/>
      <c r="E90" s="14"/>
      <c r="F90" s="14"/>
      <c r="G90" s="14"/>
      <c r="H90" s="14"/>
      <c r="I90" s="12"/>
      <c r="J90" s="12"/>
      <c r="K90" s="12"/>
      <c r="L90" s="24"/>
      <c r="M90" s="25"/>
    </row>
    <row r="91" spans="1:13" ht="12.75">
      <c r="A91" s="3"/>
      <c r="B91" s="14"/>
      <c r="C91" s="14"/>
      <c r="D91" s="14"/>
      <c r="E91" s="14"/>
      <c r="F91" s="14"/>
      <c r="G91" s="14"/>
      <c r="H91" s="24"/>
      <c r="I91" s="12"/>
      <c r="J91" s="12"/>
      <c r="K91" s="12"/>
      <c r="L91" s="24"/>
      <c r="M91" s="25"/>
    </row>
    <row r="92" spans="1:13" ht="12.75">
      <c r="A92" s="3"/>
      <c r="B92" s="14"/>
      <c r="C92" s="14"/>
      <c r="D92" s="24"/>
      <c r="E92" s="24"/>
      <c r="F92" s="24"/>
      <c r="G92" s="14"/>
      <c r="H92" s="24"/>
      <c r="I92" s="12"/>
      <c r="J92" s="12"/>
      <c r="K92" s="12"/>
      <c r="L92" s="24"/>
      <c r="M92" s="25"/>
    </row>
    <row r="93" spans="1:13" ht="12.75">
      <c r="A93" s="3"/>
      <c r="B93" s="14"/>
      <c r="C93" s="14"/>
      <c r="D93" s="24"/>
      <c r="E93" s="24"/>
      <c r="F93" s="24"/>
      <c r="G93" s="14"/>
      <c r="H93" s="24"/>
      <c r="I93" s="12"/>
      <c r="J93" s="12"/>
      <c r="K93" s="12"/>
      <c r="L93" s="24"/>
      <c r="M93" s="25"/>
    </row>
    <row r="94" spans="1:13" ht="12.75">
      <c r="A94" s="3"/>
      <c r="B94" s="24"/>
      <c r="C94" s="24"/>
      <c r="D94" s="24"/>
      <c r="E94" s="24"/>
      <c r="F94" s="24"/>
      <c r="G94" s="14"/>
      <c r="H94" s="24"/>
      <c r="I94" s="24"/>
      <c r="J94" s="12"/>
      <c r="K94" s="24"/>
      <c r="L94" s="24"/>
      <c r="M94" s="25"/>
    </row>
    <row r="95" spans="1:13" ht="12.75">
      <c r="A95" s="3"/>
      <c r="B95" s="14"/>
      <c r="C95" s="14"/>
      <c r="D95" s="14"/>
      <c r="E95" s="14"/>
      <c r="F95" s="14"/>
      <c r="G95" s="14"/>
      <c r="H95" s="14"/>
      <c r="I95" s="12"/>
      <c r="J95" s="12"/>
      <c r="K95" s="12"/>
      <c r="L95" s="24"/>
      <c r="M95" s="25"/>
    </row>
    <row r="96" spans="1:13" ht="12.75">
      <c r="A96" s="3"/>
      <c r="B96" s="14"/>
      <c r="C96" s="14"/>
      <c r="D96" s="24"/>
      <c r="E96" s="24"/>
      <c r="F96" s="24"/>
      <c r="G96" s="24"/>
      <c r="H96" s="24"/>
      <c r="I96" s="24"/>
      <c r="J96" s="24"/>
      <c r="K96" s="24"/>
      <c r="L96" s="24"/>
      <c r="M96" s="25"/>
    </row>
    <row r="97" spans="1:13" ht="12.75">
      <c r="A97" s="3"/>
      <c r="B97" s="14"/>
      <c r="C97" s="14"/>
      <c r="D97" s="24"/>
      <c r="E97" s="24"/>
      <c r="F97" s="14"/>
      <c r="G97" s="14"/>
      <c r="H97" s="14"/>
      <c r="I97" s="12"/>
      <c r="J97" s="12"/>
      <c r="K97" s="12"/>
      <c r="L97" s="24"/>
      <c r="M97" s="25"/>
    </row>
    <row r="98" spans="1:13" ht="12.75">
      <c r="A98" s="3"/>
      <c r="B98" s="14"/>
      <c r="C98" s="14"/>
      <c r="D98" s="24"/>
      <c r="E98" s="24"/>
      <c r="F98" s="24"/>
      <c r="G98" s="24"/>
      <c r="H98" s="24"/>
      <c r="I98" s="12"/>
      <c r="J98" s="24"/>
      <c r="K98" s="24"/>
      <c r="L98" s="24"/>
      <c r="M98" s="25"/>
    </row>
    <row r="99" spans="1:13" ht="12.75">
      <c r="A99" s="3"/>
      <c r="B99" s="14"/>
      <c r="C99" s="14"/>
      <c r="D99" s="24"/>
      <c r="E99" s="24"/>
      <c r="F99" s="24"/>
      <c r="G99" s="14"/>
      <c r="H99" s="14"/>
      <c r="I99" s="12"/>
      <c r="J99" s="12"/>
      <c r="K99" s="24"/>
      <c r="L99" s="24"/>
      <c r="M99" s="25"/>
    </row>
    <row r="100" spans="1:13" ht="12.75">
      <c r="A100" s="3"/>
      <c r="B100" s="14"/>
      <c r="C100" s="14"/>
      <c r="D100" s="24"/>
      <c r="E100" s="24"/>
      <c r="F100" s="24"/>
      <c r="G100" s="24"/>
      <c r="H100" s="14"/>
      <c r="I100" s="12"/>
      <c r="J100" s="12"/>
      <c r="K100" s="12"/>
      <c r="L100" s="12"/>
      <c r="M100" s="25"/>
    </row>
    <row r="101" spans="1:13" ht="12.75">
      <c r="A101" s="5"/>
      <c r="B101" s="14"/>
      <c r="C101" s="14"/>
      <c r="D101" s="16"/>
      <c r="E101" s="16"/>
      <c r="F101" s="16"/>
      <c r="G101" s="16"/>
      <c r="H101" s="16"/>
      <c r="I101" s="11"/>
      <c r="J101" s="11"/>
      <c r="K101" s="16"/>
      <c r="L101" s="16"/>
      <c r="M101" s="23"/>
    </row>
    <row r="102" spans="1:13" ht="12.75">
      <c r="A102" s="27"/>
      <c r="B102" s="14"/>
      <c r="C102" s="14"/>
      <c r="D102" s="14"/>
      <c r="E102" s="14"/>
      <c r="F102" s="14"/>
      <c r="G102" s="14"/>
      <c r="H102" s="14"/>
      <c r="I102" s="11"/>
      <c r="J102" s="11"/>
      <c r="K102" s="14"/>
      <c r="L102" s="14"/>
      <c r="M102" s="23"/>
    </row>
    <row r="103" spans="1:13" ht="12.75">
      <c r="A103" s="3"/>
      <c r="B103" s="14"/>
      <c r="C103" s="14"/>
      <c r="D103" s="14"/>
      <c r="E103" s="14"/>
      <c r="F103" s="14"/>
      <c r="G103" s="14"/>
      <c r="H103" s="14"/>
      <c r="I103" s="12"/>
      <c r="J103" s="12"/>
      <c r="K103" s="14"/>
      <c r="L103" s="14"/>
      <c r="M103" s="16"/>
    </row>
    <row r="104" spans="1:13" ht="12.75">
      <c r="A104" s="3"/>
      <c r="B104" s="14"/>
      <c r="C104" s="14"/>
      <c r="D104" s="14"/>
      <c r="E104" s="14"/>
      <c r="F104" s="14"/>
      <c r="G104" s="14"/>
      <c r="H104" s="14"/>
      <c r="I104" s="12"/>
      <c r="J104" s="12"/>
      <c r="K104" s="14"/>
      <c r="L104" s="14"/>
      <c r="M104" s="16"/>
    </row>
    <row r="105" spans="1:13" ht="12.75">
      <c r="A105" s="3"/>
      <c r="B105" s="14"/>
      <c r="C105" s="14"/>
      <c r="D105" s="14"/>
      <c r="E105" s="14"/>
      <c r="F105" s="14"/>
      <c r="G105" s="14"/>
      <c r="H105" s="14"/>
      <c r="I105" s="12"/>
      <c r="J105" s="12"/>
      <c r="K105" s="14"/>
      <c r="L105" s="24"/>
      <c r="M105" s="25"/>
    </row>
    <row r="106" spans="1:13" ht="12.75">
      <c r="A106" s="3"/>
      <c r="B106" s="14"/>
      <c r="C106" s="14"/>
      <c r="D106" s="14"/>
      <c r="E106" s="14"/>
      <c r="F106" s="14"/>
      <c r="G106" s="14"/>
      <c r="H106" s="14"/>
      <c r="I106" s="12"/>
      <c r="J106" s="12"/>
      <c r="K106" s="14"/>
      <c r="L106" s="14"/>
      <c r="M106" s="25"/>
    </row>
    <row r="107" spans="1:13" ht="12.75">
      <c r="A107" s="3"/>
      <c r="B107" s="14"/>
      <c r="C107" s="14"/>
      <c r="D107" s="14"/>
      <c r="E107" s="14"/>
      <c r="F107" s="14"/>
      <c r="G107" s="14"/>
      <c r="H107" s="14"/>
      <c r="I107" s="12"/>
      <c r="J107" s="12"/>
      <c r="K107" s="14"/>
      <c r="L107" s="24"/>
      <c r="M107" s="25"/>
    </row>
    <row r="108" spans="1:13" ht="12.75">
      <c r="A108" s="3"/>
      <c r="B108" s="14"/>
      <c r="C108" s="14"/>
      <c r="D108" s="14"/>
      <c r="E108" s="14"/>
      <c r="F108" s="14"/>
      <c r="G108" s="14"/>
      <c r="H108" s="14"/>
      <c r="I108" s="12"/>
      <c r="J108" s="12"/>
      <c r="K108" s="14"/>
      <c r="L108" s="14"/>
      <c r="M108" s="16"/>
    </row>
    <row r="109" spans="1:13" ht="12.75">
      <c r="A109" s="3"/>
      <c r="B109" s="14"/>
      <c r="C109" s="14"/>
      <c r="D109" s="14"/>
      <c r="E109" s="14"/>
      <c r="F109" s="14"/>
      <c r="G109" s="14"/>
      <c r="H109" s="14"/>
      <c r="I109" s="12"/>
      <c r="J109" s="12"/>
      <c r="K109" s="14"/>
      <c r="L109" s="14"/>
      <c r="M109" s="16"/>
    </row>
    <row r="110" spans="1:13" ht="12.75">
      <c r="A110" s="3"/>
      <c r="B110" s="14"/>
      <c r="C110" s="14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5"/>
      <c r="B111" s="14"/>
      <c r="C111" s="14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36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.75">
      <c r="A123" s="403"/>
      <c r="B123" s="404"/>
      <c r="C123" s="404"/>
      <c r="D123" s="404"/>
      <c r="E123" s="404"/>
      <c r="F123" s="404"/>
      <c r="G123" s="404"/>
      <c r="H123" s="404"/>
      <c r="I123" s="404"/>
      <c r="J123" s="404"/>
      <c r="K123" s="404"/>
      <c r="L123" s="404"/>
      <c r="M123" s="41"/>
    </row>
    <row r="124" spans="1:1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4.25">
      <c r="A125" s="394"/>
      <c r="B125" s="395"/>
      <c r="C125" s="395"/>
      <c r="D125" s="395"/>
      <c r="E125" s="395"/>
      <c r="F125" s="395"/>
      <c r="G125" s="395"/>
      <c r="H125" s="395"/>
      <c r="I125" s="395"/>
      <c r="J125" s="395"/>
      <c r="K125" s="395"/>
      <c r="L125" s="395"/>
      <c r="M125" s="42"/>
    </row>
    <row r="126" spans="1:13" ht="12.75">
      <c r="A126" s="3"/>
      <c r="B126" s="26"/>
      <c r="C126" s="26"/>
      <c r="D126" s="26"/>
      <c r="E126" s="26"/>
      <c r="F126" s="5"/>
      <c r="G126" s="5"/>
      <c r="H126" s="5"/>
      <c r="I126" s="5"/>
      <c r="J126" s="5"/>
      <c r="K126" s="5"/>
      <c r="L126" s="5"/>
      <c r="M126" s="5"/>
    </row>
    <row r="127" spans="1:13" ht="12.75">
      <c r="A127" s="4"/>
      <c r="B127" s="397"/>
      <c r="C127" s="398"/>
      <c r="D127" s="398"/>
      <c r="E127" s="398"/>
      <c r="F127" s="398"/>
      <c r="G127" s="398"/>
      <c r="H127" s="398"/>
      <c r="I127" s="398"/>
      <c r="J127" s="398"/>
      <c r="K127" s="398"/>
      <c r="L127" s="398"/>
      <c r="M127" s="40"/>
    </row>
    <row r="128" spans="1:13" ht="12.75">
      <c r="A128" s="4"/>
      <c r="B128" s="27"/>
      <c r="C128" s="27"/>
      <c r="D128" s="4"/>
      <c r="E128" s="4"/>
      <c r="F128" s="4"/>
      <c r="G128" s="27"/>
      <c r="H128" s="4"/>
      <c r="I128" s="4"/>
      <c r="J128" s="28"/>
      <c r="K128" s="28"/>
      <c r="L128" s="28"/>
      <c r="M128" s="27"/>
    </row>
    <row r="129" spans="1:13" ht="12.75">
      <c r="A129" s="27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1:13" ht="12.75">
      <c r="A130" s="5"/>
      <c r="B130" s="29"/>
      <c r="C130" s="29"/>
      <c r="D130" s="29"/>
      <c r="E130" s="29"/>
      <c r="F130" s="29"/>
      <c r="G130" s="29"/>
      <c r="H130" s="29"/>
      <c r="I130" s="29"/>
      <c r="J130" s="4"/>
      <c r="K130" s="29"/>
      <c r="L130" s="29"/>
      <c r="M130" s="4"/>
    </row>
    <row r="131" spans="1:13" ht="12.75">
      <c r="A131" s="4"/>
      <c r="B131" s="4"/>
      <c r="C131" s="4"/>
      <c r="D131" s="4"/>
      <c r="E131" s="4"/>
      <c r="F131" s="29"/>
      <c r="G131" s="27"/>
      <c r="H131" s="29"/>
      <c r="I131" s="29"/>
      <c r="J131" s="4"/>
      <c r="K131" s="29"/>
      <c r="L131" s="29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29"/>
      <c r="J132" s="4"/>
      <c r="K132" s="4"/>
      <c r="L132" s="4"/>
      <c r="M132" s="4"/>
    </row>
    <row r="133" spans="1:13" ht="12.75">
      <c r="A133" s="27"/>
      <c r="B133" s="4"/>
      <c r="C133" s="4"/>
      <c r="D133" s="4"/>
      <c r="E133" s="4"/>
      <c r="F133" s="30"/>
      <c r="G133" s="4"/>
      <c r="H133" s="4"/>
      <c r="I133" s="4"/>
      <c r="J133" s="4"/>
      <c r="K133" s="4"/>
      <c r="L133" s="4"/>
      <c r="M133" s="28"/>
    </row>
    <row r="134" spans="1:13" ht="12.75">
      <c r="A134" s="27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13" ht="12.75">
      <c r="A135" s="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32"/>
    </row>
    <row r="136" spans="1:13" ht="12.75">
      <c r="A136" s="27"/>
      <c r="B136" s="14"/>
      <c r="C136" s="14"/>
      <c r="D136" s="5"/>
      <c r="E136" s="5"/>
      <c r="F136" s="5"/>
      <c r="G136" s="5"/>
      <c r="H136" s="5"/>
      <c r="I136" s="5"/>
      <c r="J136" s="5"/>
      <c r="K136" s="5"/>
      <c r="L136" s="5"/>
      <c r="M136" s="4"/>
    </row>
    <row r="137" spans="1:13" ht="12.75">
      <c r="A137" s="3"/>
      <c r="B137" s="14"/>
      <c r="C137" s="14"/>
      <c r="D137" s="21"/>
      <c r="E137" s="21"/>
      <c r="F137" s="21"/>
      <c r="G137" s="21"/>
      <c r="H137" s="21"/>
      <c r="I137" s="12"/>
      <c r="J137" s="14"/>
      <c r="K137" s="14"/>
      <c r="L137" s="14"/>
      <c r="M137" s="22"/>
    </row>
    <row r="138" spans="1:13" ht="12.75">
      <c r="A138" s="3"/>
      <c r="B138" s="14"/>
      <c r="C138" s="14"/>
      <c r="D138" s="21"/>
      <c r="E138" s="21"/>
      <c r="F138" s="14"/>
      <c r="G138" s="21"/>
      <c r="H138" s="21"/>
      <c r="I138" s="12"/>
      <c r="J138" s="14"/>
      <c r="K138" s="14"/>
      <c r="L138" s="21"/>
      <c r="M138" s="22"/>
    </row>
    <row r="139" spans="1:13" ht="12.75">
      <c r="A139" s="3"/>
      <c r="B139" s="14"/>
      <c r="C139" s="14"/>
      <c r="D139" s="21"/>
      <c r="E139" s="21"/>
      <c r="F139" s="21"/>
      <c r="G139" s="14"/>
      <c r="H139" s="14"/>
      <c r="I139" s="12"/>
      <c r="J139" s="14"/>
      <c r="K139" s="14"/>
      <c r="L139" s="14"/>
      <c r="M139" s="22"/>
    </row>
    <row r="140" spans="1:13" ht="12.75">
      <c r="A140" s="3"/>
      <c r="B140" s="14"/>
      <c r="C140" s="14"/>
      <c r="D140" s="21"/>
      <c r="E140" s="21"/>
      <c r="F140" s="21"/>
      <c r="G140" s="14"/>
      <c r="H140" s="14"/>
      <c r="I140" s="12"/>
      <c r="J140" s="14"/>
      <c r="K140" s="14"/>
      <c r="L140" s="21"/>
      <c r="M140" s="22"/>
    </row>
    <row r="141" spans="1:13" ht="12.75">
      <c r="A141" s="3"/>
      <c r="B141" s="14"/>
      <c r="C141" s="14"/>
      <c r="D141" s="21"/>
      <c r="E141" s="21"/>
      <c r="F141" s="21"/>
      <c r="G141" s="14"/>
      <c r="H141" s="14"/>
      <c r="I141" s="12"/>
      <c r="J141" s="14"/>
      <c r="K141" s="14"/>
      <c r="L141" s="14"/>
      <c r="M141" s="22"/>
    </row>
    <row r="142" spans="1:13" ht="12.75">
      <c r="A142" s="3"/>
      <c r="B142" s="14"/>
      <c r="C142" s="14"/>
      <c r="D142" s="21"/>
      <c r="E142" s="21"/>
      <c r="F142" s="14"/>
      <c r="G142" s="14"/>
      <c r="H142" s="14"/>
      <c r="I142" s="12"/>
      <c r="J142" s="14"/>
      <c r="K142" s="14"/>
      <c r="L142" s="21"/>
      <c r="M142" s="22"/>
    </row>
    <row r="143" spans="1:13" ht="12.75">
      <c r="A143" s="3"/>
      <c r="B143" s="14"/>
      <c r="C143" s="14"/>
      <c r="D143" s="14"/>
      <c r="E143" s="14"/>
      <c r="F143" s="21"/>
      <c r="G143" s="14"/>
      <c r="H143" s="14"/>
      <c r="I143" s="12"/>
      <c r="J143" s="14"/>
      <c r="K143" s="21"/>
      <c r="L143" s="14"/>
      <c r="M143" s="22"/>
    </row>
    <row r="144" spans="1:13" ht="12.75">
      <c r="A144" s="3"/>
      <c r="B144" s="14"/>
      <c r="C144" s="14"/>
      <c r="D144" s="21"/>
      <c r="E144" s="21"/>
      <c r="F144" s="21"/>
      <c r="G144" s="21"/>
      <c r="H144" s="14"/>
      <c r="I144" s="12"/>
      <c r="J144" s="14"/>
      <c r="K144" s="21"/>
      <c r="L144" s="21"/>
      <c r="M144" s="22"/>
    </row>
    <row r="145" spans="1:13" ht="12.75">
      <c r="A145" s="3"/>
      <c r="B145" s="14"/>
      <c r="C145" s="14"/>
      <c r="D145" s="14"/>
      <c r="E145" s="14"/>
      <c r="F145" s="14"/>
      <c r="G145" s="21"/>
      <c r="H145" s="14"/>
      <c r="I145" s="12"/>
      <c r="J145" s="14"/>
      <c r="K145" s="14"/>
      <c r="L145" s="14"/>
      <c r="M145" s="14"/>
    </row>
    <row r="146" spans="1:13" ht="12.75">
      <c r="A146" s="3"/>
      <c r="B146" s="14"/>
      <c r="C146" s="14"/>
      <c r="D146" s="21"/>
      <c r="E146" s="21"/>
      <c r="F146" s="21"/>
      <c r="G146" s="14"/>
      <c r="H146" s="21"/>
      <c r="I146" s="12"/>
      <c r="J146" s="14"/>
      <c r="K146" s="14"/>
      <c r="L146" s="21"/>
      <c r="M146" s="22"/>
    </row>
    <row r="147" spans="1:13" ht="12.75">
      <c r="A147" s="3"/>
      <c r="B147" s="14"/>
      <c r="C147" s="14"/>
      <c r="D147" s="21"/>
      <c r="E147" s="21"/>
      <c r="F147" s="21"/>
      <c r="G147" s="14"/>
      <c r="H147" s="14"/>
      <c r="I147" s="12"/>
      <c r="J147" s="14"/>
      <c r="K147" s="14"/>
      <c r="L147" s="21"/>
      <c r="M147" s="22"/>
    </row>
    <row r="148" spans="1:13" ht="12.75">
      <c r="A148" s="3"/>
      <c r="B148" s="14"/>
      <c r="C148" s="14"/>
      <c r="D148" s="21"/>
      <c r="E148" s="21"/>
      <c r="F148" s="21"/>
      <c r="G148" s="14"/>
      <c r="H148" s="14"/>
      <c r="I148" s="12"/>
      <c r="J148" s="14"/>
      <c r="K148" s="14"/>
      <c r="L148" s="14"/>
      <c r="M148" s="22"/>
    </row>
    <row r="149" spans="1:13" ht="12.75">
      <c r="A149" s="3"/>
      <c r="B149" s="14"/>
      <c r="C149" s="14"/>
      <c r="D149" s="21"/>
      <c r="E149" s="21"/>
      <c r="F149" s="21"/>
      <c r="G149" s="14"/>
      <c r="H149" s="21"/>
      <c r="I149" s="12"/>
      <c r="J149" s="14"/>
      <c r="K149" s="21"/>
      <c r="L149" s="21"/>
      <c r="M149" s="22"/>
    </row>
    <row r="150" spans="1:13" ht="12.75">
      <c r="A150" s="3"/>
      <c r="B150" s="14"/>
      <c r="C150" s="14"/>
      <c r="D150" s="14"/>
      <c r="E150" s="14"/>
      <c r="F150" s="14"/>
      <c r="G150" s="14"/>
      <c r="H150" s="14"/>
      <c r="I150" s="12"/>
      <c r="J150" s="14"/>
      <c r="K150" s="14"/>
      <c r="L150" s="14"/>
      <c r="M150" s="14"/>
    </row>
    <row r="151" spans="1:13" ht="12.75">
      <c r="A151" s="3"/>
      <c r="B151" s="14"/>
      <c r="C151" s="14"/>
      <c r="D151" s="14"/>
      <c r="E151" s="14"/>
      <c r="F151" s="14"/>
      <c r="G151" s="14"/>
      <c r="H151" s="14"/>
      <c r="I151" s="12"/>
      <c r="J151" s="14"/>
      <c r="K151" s="14"/>
      <c r="L151" s="21"/>
      <c r="M151" s="22"/>
    </row>
    <row r="152" spans="1:13" ht="12.75">
      <c r="A152" s="3"/>
      <c r="B152" s="14"/>
      <c r="C152" s="14"/>
      <c r="D152" s="14"/>
      <c r="E152" s="14"/>
      <c r="F152" s="14"/>
      <c r="G152" s="14"/>
      <c r="H152" s="14"/>
      <c r="I152" s="12"/>
      <c r="J152" s="14"/>
      <c r="K152" s="14"/>
      <c r="L152" s="14"/>
      <c r="M152" s="14"/>
    </row>
    <row r="153" spans="1:13" ht="12.75">
      <c r="A153" s="3"/>
      <c r="B153" s="14"/>
      <c r="C153" s="14"/>
      <c r="D153" s="21"/>
      <c r="E153" s="21"/>
      <c r="F153" s="21"/>
      <c r="G153" s="14"/>
      <c r="H153" s="14"/>
      <c r="I153" s="12"/>
      <c r="J153" s="14"/>
      <c r="K153" s="14"/>
      <c r="L153" s="14"/>
      <c r="M153" s="22"/>
    </row>
    <row r="154" spans="1:13" ht="12.75">
      <c r="A154" s="3"/>
      <c r="B154" s="14"/>
      <c r="C154" s="14"/>
      <c r="D154" s="21"/>
      <c r="E154" s="21"/>
      <c r="F154" s="21"/>
      <c r="G154" s="21"/>
      <c r="H154" s="14"/>
      <c r="I154" s="12"/>
      <c r="J154" s="14"/>
      <c r="K154" s="14"/>
      <c r="L154" s="21"/>
      <c r="M154" s="22"/>
    </row>
    <row r="155" spans="1:13" ht="12.75">
      <c r="A155" s="3"/>
      <c r="B155" s="14"/>
      <c r="C155" s="14"/>
      <c r="D155" s="14"/>
      <c r="E155" s="14"/>
      <c r="F155" s="14"/>
      <c r="G155" s="14"/>
      <c r="H155" s="14"/>
      <c r="I155" s="12"/>
      <c r="J155" s="14"/>
      <c r="K155" s="14"/>
      <c r="L155" s="14"/>
      <c r="M155" s="22"/>
    </row>
    <row r="156" spans="1:13" ht="12.75">
      <c r="A156" s="3"/>
      <c r="B156" s="14"/>
      <c r="C156" s="14"/>
      <c r="D156" s="14"/>
      <c r="E156" s="14"/>
      <c r="F156" s="14"/>
      <c r="G156" s="14"/>
      <c r="H156" s="14"/>
      <c r="I156" s="12"/>
      <c r="J156" s="14"/>
      <c r="K156" s="14"/>
      <c r="L156" s="14"/>
      <c r="M156" s="14"/>
    </row>
    <row r="157" spans="1:13" ht="12.75">
      <c r="A157" s="3"/>
      <c r="B157" s="14"/>
      <c r="C157" s="14"/>
      <c r="D157" s="14"/>
      <c r="E157" s="14"/>
      <c r="F157" s="21"/>
      <c r="G157" s="14"/>
      <c r="H157" s="14"/>
      <c r="I157" s="12"/>
      <c r="J157" s="14"/>
      <c r="K157" s="14"/>
      <c r="L157" s="14"/>
      <c r="M157" s="22"/>
    </row>
    <row r="158" spans="1:13" ht="12.75">
      <c r="A158" s="3"/>
      <c r="B158" s="14"/>
      <c r="C158" s="14"/>
      <c r="D158" s="14"/>
      <c r="E158" s="14"/>
      <c r="F158" s="21"/>
      <c r="G158" s="14"/>
      <c r="H158" s="21"/>
      <c r="I158" s="12"/>
      <c r="J158" s="14"/>
      <c r="K158" s="14"/>
      <c r="L158" s="14"/>
      <c r="M158" s="22"/>
    </row>
    <row r="159" spans="1:13" ht="12.75">
      <c r="A159" s="3"/>
      <c r="B159" s="14"/>
      <c r="C159" s="14"/>
      <c r="D159" s="14"/>
      <c r="E159" s="14"/>
      <c r="F159" s="14"/>
      <c r="G159" s="14"/>
      <c r="H159" s="14"/>
      <c r="I159" s="12"/>
      <c r="J159" s="14"/>
      <c r="K159" s="14"/>
      <c r="L159" s="14"/>
      <c r="M159" s="14"/>
    </row>
    <row r="160" spans="1:13" ht="12.75">
      <c r="A160" s="3"/>
      <c r="B160" s="14"/>
      <c r="C160" s="14"/>
      <c r="D160" s="14"/>
      <c r="E160" s="14"/>
      <c r="F160" s="14"/>
      <c r="G160" s="14"/>
      <c r="H160" s="14"/>
      <c r="I160" s="12"/>
      <c r="J160" s="14"/>
      <c r="K160" s="14"/>
      <c r="L160" s="14"/>
      <c r="M160" s="14"/>
    </row>
    <row r="161" spans="1:13" ht="12.75">
      <c r="A161" s="3"/>
      <c r="B161" s="14"/>
      <c r="C161" s="14"/>
      <c r="D161" s="14"/>
      <c r="E161" s="14"/>
      <c r="F161" s="14"/>
      <c r="G161" s="14"/>
      <c r="H161" s="14"/>
      <c r="I161" s="12"/>
      <c r="J161" s="14"/>
      <c r="K161" s="21"/>
      <c r="L161" s="21"/>
      <c r="M161" s="22"/>
    </row>
    <row r="162" spans="1:13" ht="12.75">
      <c r="A162" s="3"/>
      <c r="B162" s="14"/>
      <c r="C162" s="14"/>
      <c r="D162" s="21"/>
      <c r="E162" s="21"/>
      <c r="F162" s="14"/>
      <c r="G162" s="14"/>
      <c r="H162" s="14"/>
      <c r="I162" s="12"/>
      <c r="J162" s="14"/>
      <c r="K162" s="14"/>
      <c r="L162" s="14"/>
      <c r="M162" s="22"/>
    </row>
    <row r="163" spans="1:13" ht="12.75">
      <c r="A163" s="3"/>
      <c r="B163" s="14"/>
      <c r="C163" s="14"/>
      <c r="D163" s="14"/>
      <c r="E163" s="14"/>
      <c r="F163" s="14"/>
      <c r="G163" s="14"/>
      <c r="H163" s="14"/>
      <c r="I163" s="12"/>
      <c r="J163" s="14"/>
      <c r="K163" s="14"/>
      <c r="L163" s="14"/>
      <c r="M163" s="22"/>
    </row>
    <row r="164" spans="1:13" ht="12.75">
      <c r="A164" s="3"/>
      <c r="B164" s="14"/>
      <c r="C164" s="14"/>
      <c r="D164" s="14"/>
      <c r="E164" s="14"/>
      <c r="F164" s="14"/>
      <c r="G164" s="14"/>
      <c r="H164" s="14"/>
      <c r="I164" s="12"/>
      <c r="J164" s="14"/>
      <c r="K164" s="14"/>
      <c r="L164" s="21"/>
      <c r="M164" s="22"/>
    </row>
    <row r="165" spans="1:13" ht="12.75">
      <c r="A165" s="3"/>
      <c r="B165" s="14"/>
      <c r="C165" s="14"/>
      <c r="D165" s="14"/>
      <c r="E165" s="14"/>
      <c r="F165" s="14"/>
      <c r="G165" s="14"/>
      <c r="H165" s="14"/>
      <c r="I165" s="12"/>
      <c r="J165" s="14"/>
      <c r="K165" s="14"/>
      <c r="L165" s="14"/>
      <c r="M165" s="22"/>
    </row>
    <row r="166" spans="1:13" ht="12.75">
      <c r="A166" s="3"/>
      <c r="B166" s="14"/>
      <c r="C166" s="14"/>
      <c r="D166" s="14"/>
      <c r="E166" s="14"/>
      <c r="F166" s="14"/>
      <c r="G166" s="14"/>
      <c r="H166" s="14"/>
      <c r="I166" s="12"/>
      <c r="J166" s="14"/>
      <c r="K166" s="14"/>
      <c r="L166" s="14"/>
      <c r="M166" s="14"/>
    </row>
    <row r="167" spans="1:13" ht="12.75">
      <c r="A167" s="3"/>
      <c r="B167" s="14"/>
      <c r="C167" s="14"/>
      <c r="D167" s="14"/>
      <c r="E167" s="14"/>
      <c r="F167" s="14"/>
      <c r="G167" s="14"/>
      <c r="H167" s="14"/>
      <c r="I167" s="12"/>
      <c r="J167" s="14"/>
      <c r="K167" s="14"/>
      <c r="L167" s="14"/>
      <c r="M167" s="22"/>
    </row>
    <row r="168" spans="1:13" ht="12.75">
      <c r="A168" s="3"/>
      <c r="B168" s="14"/>
      <c r="C168" s="14"/>
      <c r="D168" s="14"/>
      <c r="E168" s="14"/>
      <c r="F168" s="14"/>
      <c r="G168" s="14"/>
      <c r="H168" s="14"/>
      <c r="I168" s="12"/>
      <c r="J168" s="14"/>
      <c r="K168" s="21"/>
      <c r="L168" s="14"/>
      <c r="M168" s="22"/>
    </row>
    <row r="169" spans="1:13" ht="12.75">
      <c r="A169" s="3"/>
      <c r="B169" s="14"/>
      <c r="C169" s="14"/>
      <c r="D169" s="21"/>
      <c r="E169" s="21"/>
      <c r="F169" s="21"/>
      <c r="G169" s="14"/>
      <c r="H169" s="14"/>
      <c r="I169" s="12"/>
      <c r="J169" s="14"/>
      <c r="K169" s="14"/>
      <c r="L169" s="21"/>
      <c r="M169" s="22"/>
    </row>
    <row r="170" spans="1:13" ht="12.75">
      <c r="A170" s="3"/>
      <c r="B170" s="14"/>
      <c r="C170" s="14"/>
      <c r="D170" s="14"/>
      <c r="E170" s="14"/>
      <c r="F170" s="14"/>
      <c r="G170" s="14"/>
      <c r="H170" s="14"/>
      <c r="I170" s="12"/>
      <c r="J170" s="14"/>
      <c r="K170" s="14"/>
      <c r="L170" s="14"/>
      <c r="M170" s="22"/>
    </row>
    <row r="171" spans="1:13" ht="12.75">
      <c r="A171" s="3"/>
      <c r="B171" s="14"/>
      <c r="C171" s="14"/>
      <c r="D171" s="21"/>
      <c r="E171" s="21"/>
      <c r="F171" s="14"/>
      <c r="G171" s="14"/>
      <c r="H171" s="14"/>
      <c r="I171" s="12"/>
      <c r="J171" s="14"/>
      <c r="K171" s="21"/>
      <c r="L171" s="21"/>
      <c r="M171" s="22"/>
    </row>
    <row r="172" spans="1:13" ht="12.75">
      <c r="A172" s="3"/>
      <c r="B172" s="26"/>
      <c r="C172" s="26"/>
      <c r="D172" s="26"/>
      <c r="E172" s="26"/>
      <c r="F172" s="26"/>
      <c r="G172" s="5"/>
      <c r="H172" s="5"/>
      <c r="I172" s="5"/>
      <c r="J172" s="5"/>
      <c r="K172" s="5"/>
      <c r="L172" s="26"/>
      <c r="M172" s="26"/>
    </row>
    <row r="174" spans="2:12" ht="12.75">
      <c r="B174" s="19"/>
      <c r="C174" s="19"/>
      <c r="D174" s="19"/>
      <c r="E174" s="19"/>
      <c r="F174" s="19"/>
      <c r="L174" s="20"/>
    </row>
    <row r="175" spans="2:12" ht="12.75">
      <c r="B175" s="19"/>
      <c r="C175" s="19"/>
      <c r="D175" s="19"/>
      <c r="E175" s="19"/>
      <c r="F175" s="19"/>
      <c r="L175" s="20"/>
    </row>
    <row r="176" spans="2:12" ht="12.75">
      <c r="B176" s="19"/>
      <c r="C176" s="19"/>
      <c r="D176" s="19"/>
      <c r="E176" s="19"/>
      <c r="F176" s="19"/>
      <c r="L176" s="20"/>
    </row>
    <row r="177" spans="2:12" ht="12.75">
      <c r="B177" s="19"/>
      <c r="C177" s="19"/>
      <c r="D177" s="19"/>
      <c r="E177" s="19"/>
      <c r="F177" s="19"/>
      <c r="L177" s="20"/>
    </row>
    <row r="178" spans="2:12" ht="12.75">
      <c r="B178" s="19"/>
      <c r="C178" s="19"/>
      <c r="D178" s="19"/>
      <c r="E178" s="19"/>
      <c r="F178" s="19"/>
      <c r="L178" s="20"/>
    </row>
    <row r="179" spans="2:12" ht="12.75">
      <c r="B179" s="19"/>
      <c r="C179" s="19"/>
      <c r="D179" s="19"/>
      <c r="E179" s="19"/>
      <c r="F179" s="19"/>
      <c r="L179" s="20"/>
    </row>
    <row r="180" spans="2:12" ht="12.75">
      <c r="B180" s="19"/>
      <c r="C180" s="19"/>
      <c r="D180" s="19"/>
      <c r="E180" s="19"/>
      <c r="F180" s="19"/>
      <c r="L180" s="20"/>
    </row>
    <row r="181" spans="2:12" ht="12.75">
      <c r="B181" s="19"/>
      <c r="C181" s="19"/>
      <c r="D181" s="19"/>
      <c r="E181" s="19"/>
      <c r="F181" s="19"/>
      <c r="L181" s="20"/>
    </row>
    <row r="182" spans="2:12" ht="12.75">
      <c r="B182" s="19"/>
      <c r="C182" s="19"/>
      <c r="D182" s="19"/>
      <c r="E182" s="19"/>
      <c r="F182" s="19"/>
      <c r="L182" s="20"/>
    </row>
  </sheetData>
  <sheetProtection/>
  <mergeCells count="16">
    <mergeCell ref="A125:L125"/>
    <mergeCell ref="B7:H7"/>
    <mergeCell ref="J7:L7"/>
    <mergeCell ref="B127:L127"/>
    <mergeCell ref="A56:M56"/>
    <mergeCell ref="A123:L123"/>
    <mergeCell ref="F9:F12"/>
    <mergeCell ref="G9:G12"/>
    <mergeCell ref="H9:H12"/>
    <mergeCell ref="I9:I12"/>
    <mergeCell ref="K10:K12"/>
    <mergeCell ref="L9:L12"/>
    <mergeCell ref="A5:M5"/>
    <mergeCell ref="A3:M3"/>
    <mergeCell ref="A58:L58"/>
    <mergeCell ref="A62:L62"/>
  </mergeCells>
  <printOptions horizontalCentered="1"/>
  <pageMargins left="0.2362204724409449" right="0.2362204724409449" top="0.5118110236220472" bottom="0" header="0" footer="0"/>
  <pageSetup horizontalDpi="600" verticalDpi="600" orientation="portrait" paperSize="9" scale="60" r:id="rId1"/>
  <rowBreaks count="1" manualBreakCount="1">
    <brk id="58" max="9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78"/>
  <sheetViews>
    <sheetView zoomScalePageLayoutView="0" workbookViewId="0" topLeftCell="A34">
      <selection activeCell="P8" sqref="P8"/>
    </sheetView>
  </sheetViews>
  <sheetFormatPr defaultColWidth="9.00390625" defaultRowHeight="12.75"/>
  <cols>
    <col min="1" max="1" width="14.50390625" style="1" customWidth="1"/>
    <col min="2" max="2" width="10.25390625" style="1" customWidth="1"/>
    <col min="3" max="3" width="13.375" style="1" customWidth="1"/>
    <col min="4" max="4" width="10.25390625" style="1" customWidth="1"/>
    <col min="5" max="5" width="11.75390625" style="1" customWidth="1"/>
    <col min="6" max="6" width="9.375" style="1" customWidth="1"/>
    <col min="7" max="7" width="7.625" style="1" customWidth="1"/>
    <col min="8" max="8" width="9.75390625" style="1" customWidth="1"/>
    <col min="9" max="9" width="9.50390625" style="1" customWidth="1"/>
    <col min="10" max="11" width="7.625" style="1" customWidth="1"/>
    <col min="12" max="12" width="8.875" style="1" customWidth="1"/>
    <col min="13" max="13" width="9.75390625" style="1" customWidth="1"/>
    <col min="14" max="14" width="8.125" style="1" customWidth="1"/>
    <col min="15" max="15" width="8.625" style="1" customWidth="1"/>
    <col min="16" max="16" width="9.625" style="1" customWidth="1"/>
  </cols>
  <sheetData>
    <row r="1" spans="1:16" ht="12.75">
      <c r="A1" s="8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.75">
      <c r="A3" s="383" t="s">
        <v>116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</row>
    <row r="4" spans="1:16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55"/>
    </row>
    <row r="5" spans="1:16" ht="15.75">
      <c r="A5" s="383" t="s">
        <v>244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</row>
    <row r="6" spans="1:16" ht="12.75">
      <c r="A6" s="56"/>
      <c r="B6" s="83"/>
      <c r="C6" s="83"/>
      <c r="D6" s="83"/>
      <c r="E6" s="83"/>
      <c r="F6" s="46"/>
      <c r="G6" s="46"/>
      <c r="H6" s="46"/>
      <c r="I6" s="46"/>
      <c r="J6" s="46"/>
      <c r="K6" s="46"/>
      <c r="L6" s="46"/>
      <c r="M6" s="46"/>
      <c r="N6" s="56"/>
      <c r="O6" s="56"/>
      <c r="P6" s="72"/>
    </row>
    <row r="7" spans="1:16" ht="30.75" customHeight="1">
      <c r="A7" s="200" t="s">
        <v>202</v>
      </c>
      <c r="B7" s="431" t="s">
        <v>188</v>
      </c>
      <c r="C7" s="419" t="s">
        <v>189</v>
      </c>
      <c r="D7" s="198"/>
      <c r="E7" s="419" t="s">
        <v>190</v>
      </c>
      <c r="F7" s="198"/>
      <c r="G7" s="431" t="s">
        <v>18</v>
      </c>
      <c r="H7" s="419" t="s">
        <v>192</v>
      </c>
      <c r="I7" s="419" t="s">
        <v>243</v>
      </c>
      <c r="J7" s="419" t="s">
        <v>193</v>
      </c>
      <c r="K7" s="423" t="s">
        <v>196</v>
      </c>
      <c r="L7" s="198" t="s">
        <v>26</v>
      </c>
      <c r="M7" s="419" t="s">
        <v>199</v>
      </c>
      <c r="N7" s="419" t="s">
        <v>200</v>
      </c>
      <c r="O7" s="428" t="s">
        <v>201</v>
      </c>
      <c r="P7" s="198"/>
    </row>
    <row r="8" spans="1:16" ht="15.75" customHeight="1">
      <c r="A8" s="201"/>
      <c r="B8" s="432"/>
      <c r="C8" s="418"/>
      <c r="D8" s="425" t="s">
        <v>15</v>
      </c>
      <c r="E8" s="418"/>
      <c r="F8" s="425" t="s">
        <v>191</v>
      </c>
      <c r="G8" s="432"/>
      <c r="H8" s="418"/>
      <c r="I8" s="418"/>
      <c r="J8" s="418"/>
      <c r="K8" s="424"/>
      <c r="L8" s="217"/>
      <c r="M8" s="418"/>
      <c r="N8" s="418"/>
      <c r="O8" s="429"/>
      <c r="P8" s="218" t="s">
        <v>12</v>
      </c>
    </row>
    <row r="9" spans="1:16" ht="12.75" customHeight="1">
      <c r="A9" s="175"/>
      <c r="B9" s="432"/>
      <c r="C9" s="418"/>
      <c r="D9" s="425"/>
      <c r="E9" s="418"/>
      <c r="F9" s="425"/>
      <c r="G9" s="432"/>
      <c r="H9" s="418"/>
      <c r="I9" s="418"/>
      <c r="J9" s="418"/>
      <c r="K9" s="424"/>
      <c r="L9" s="193"/>
      <c r="M9" s="418"/>
      <c r="N9" s="418"/>
      <c r="O9" s="429"/>
      <c r="P9" s="136"/>
    </row>
    <row r="10" spans="1:16" ht="12.75" customHeight="1">
      <c r="A10" s="175"/>
      <c r="B10" s="432"/>
      <c r="C10" s="418"/>
      <c r="D10" s="426"/>
      <c r="E10" s="427"/>
      <c r="F10" s="426"/>
      <c r="G10" s="193"/>
      <c r="H10" s="418"/>
      <c r="I10" s="418"/>
      <c r="J10" s="427"/>
      <c r="K10" s="424"/>
      <c r="L10" s="193"/>
      <c r="M10" s="427"/>
      <c r="N10" s="427"/>
      <c r="O10" s="430"/>
      <c r="P10" s="136"/>
    </row>
    <row r="11" spans="1:16" ht="12.75">
      <c r="A11" s="134"/>
      <c r="B11" s="215">
        <v>2014</v>
      </c>
      <c r="C11" s="215">
        <v>2014</v>
      </c>
      <c r="D11" s="215">
        <v>2014</v>
      </c>
      <c r="E11" s="215">
        <v>2014</v>
      </c>
      <c r="F11" s="215">
        <v>2014</v>
      </c>
      <c r="G11" s="215">
        <v>2014</v>
      </c>
      <c r="H11" s="215">
        <v>2014</v>
      </c>
      <c r="I11" s="215">
        <v>2014</v>
      </c>
      <c r="J11" s="215">
        <v>2014</v>
      </c>
      <c r="K11" s="215">
        <v>2014</v>
      </c>
      <c r="L11" s="215">
        <v>2014</v>
      </c>
      <c r="M11" s="215">
        <v>2014</v>
      </c>
      <c r="N11" s="215">
        <v>2014</v>
      </c>
      <c r="O11" s="205">
        <v>2014</v>
      </c>
      <c r="P11" s="215">
        <v>2014</v>
      </c>
    </row>
    <row r="12" spans="1:16" ht="12.75">
      <c r="A12" s="134" t="s">
        <v>62</v>
      </c>
      <c r="B12" s="195">
        <v>2</v>
      </c>
      <c r="C12" s="195">
        <v>3</v>
      </c>
      <c r="D12" s="195">
        <v>4</v>
      </c>
      <c r="E12" s="216">
        <v>5</v>
      </c>
      <c r="F12" s="195">
        <v>6</v>
      </c>
      <c r="G12" s="195">
        <v>7</v>
      </c>
      <c r="H12" s="195">
        <v>8</v>
      </c>
      <c r="I12" s="195">
        <v>9</v>
      </c>
      <c r="J12" s="195">
        <v>10</v>
      </c>
      <c r="K12" s="195">
        <v>11</v>
      </c>
      <c r="L12" s="216">
        <v>12</v>
      </c>
      <c r="M12" s="195">
        <v>13</v>
      </c>
      <c r="N12" s="195">
        <v>14</v>
      </c>
      <c r="O12" s="134">
        <v>15</v>
      </c>
      <c r="P12" s="215">
        <v>16</v>
      </c>
    </row>
    <row r="13" spans="1:16" ht="15.75">
      <c r="A13" s="204" t="s">
        <v>212</v>
      </c>
      <c r="B13" s="215">
        <v>15</v>
      </c>
      <c r="C13" s="215">
        <v>1821</v>
      </c>
      <c r="D13" s="215">
        <v>29903</v>
      </c>
      <c r="E13" s="215">
        <v>9606</v>
      </c>
      <c r="F13" s="215">
        <v>1194</v>
      </c>
      <c r="G13" s="215">
        <v>15399</v>
      </c>
      <c r="H13" s="215">
        <v>797</v>
      </c>
      <c r="I13" s="215">
        <v>19513</v>
      </c>
      <c r="J13" s="215">
        <v>633</v>
      </c>
      <c r="K13" s="215">
        <v>210</v>
      </c>
      <c r="L13" s="215">
        <v>178</v>
      </c>
      <c r="M13" s="215">
        <v>169107</v>
      </c>
      <c r="N13" s="215">
        <v>4303</v>
      </c>
      <c r="O13" s="206">
        <v>12963</v>
      </c>
      <c r="P13" s="215">
        <v>316828</v>
      </c>
    </row>
    <row r="14" spans="1:16" ht="12.75">
      <c r="A14" s="113" t="s">
        <v>63</v>
      </c>
      <c r="B14" s="182"/>
      <c r="C14" s="182"/>
      <c r="D14" s="183"/>
      <c r="E14" s="208"/>
      <c r="F14" s="183"/>
      <c r="G14" s="183"/>
      <c r="H14" s="182"/>
      <c r="I14" s="183"/>
      <c r="J14" s="182"/>
      <c r="K14" s="208"/>
      <c r="L14" s="208"/>
      <c r="M14" s="208"/>
      <c r="N14" s="208"/>
      <c r="O14" s="208"/>
      <c r="P14" s="209"/>
    </row>
    <row r="15" spans="1:16" ht="12.75">
      <c r="A15" s="202" t="s">
        <v>64</v>
      </c>
      <c r="B15" s="187">
        <v>1</v>
      </c>
      <c r="C15" s="187">
        <v>93</v>
      </c>
      <c r="D15" s="187">
        <v>1250</v>
      </c>
      <c r="E15" s="187">
        <v>519</v>
      </c>
      <c r="F15" s="187">
        <v>161</v>
      </c>
      <c r="G15" s="187">
        <v>741</v>
      </c>
      <c r="H15" s="187">
        <v>12</v>
      </c>
      <c r="I15" s="187">
        <v>512</v>
      </c>
      <c r="J15" s="187">
        <v>1</v>
      </c>
      <c r="K15" s="187">
        <v>9</v>
      </c>
      <c r="L15" s="187">
        <v>4</v>
      </c>
      <c r="M15" s="187">
        <v>9377</v>
      </c>
      <c r="N15" s="187">
        <v>469</v>
      </c>
      <c r="O15" s="187">
        <v>534</v>
      </c>
      <c r="P15" s="210">
        <v>14306</v>
      </c>
    </row>
    <row r="16" spans="1:16" ht="12.75">
      <c r="A16" s="202" t="s">
        <v>65</v>
      </c>
      <c r="B16" s="183">
        <v>0</v>
      </c>
      <c r="C16" s="183">
        <v>1</v>
      </c>
      <c r="D16" s="183">
        <v>36</v>
      </c>
      <c r="E16" s="183">
        <v>9</v>
      </c>
      <c r="F16" s="183">
        <v>1</v>
      </c>
      <c r="G16" s="183">
        <v>19</v>
      </c>
      <c r="H16" s="183">
        <v>0</v>
      </c>
      <c r="I16" s="183">
        <v>10</v>
      </c>
      <c r="J16" s="183">
        <v>1</v>
      </c>
      <c r="K16" s="183">
        <v>1</v>
      </c>
      <c r="L16" s="183">
        <v>0</v>
      </c>
      <c r="M16" s="183">
        <v>112</v>
      </c>
      <c r="N16" s="183">
        <v>899</v>
      </c>
      <c r="O16" s="183">
        <v>49</v>
      </c>
      <c r="P16" s="211">
        <v>288</v>
      </c>
    </row>
    <row r="17" spans="1:16" ht="12.75">
      <c r="A17" s="202" t="s">
        <v>66</v>
      </c>
      <c r="B17" s="187">
        <v>0</v>
      </c>
      <c r="C17" s="187">
        <v>1</v>
      </c>
      <c r="D17" s="187">
        <v>498</v>
      </c>
      <c r="E17" s="187">
        <v>73</v>
      </c>
      <c r="F17" s="187">
        <v>14</v>
      </c>
      <c r="G17" s="187">
        <v>47</v>
      </c>
      <c r="H17" s="187">
        <v>8</v>
      </c>
      <c r="I17" s="187">
        <v>81</v>
      </c>
      <c r="J17" s="187">
        <v>6</v>
      </c>
      <c r="K17" s="187">
        <v>0</v>
      </c>
      <c r="L17" s="187">
        <v>0</v>
      </c>
      <c r="M17" s="187">
        <v>3212</v>
      </c>
      <c r="N17" s="187">
        <v>1347</v>
      </c>
      <c r="O17" s="187">
        <v>298</v>
      </c>
      <c r="P17" s="210">
        <v>4722</v>
      </c>
    </row>
    <row r="18" spans="1:16" ht="12.75">
      <c r="A18" s="202" t="s">
        <v>67</v>
      </c>
      <c r="B18" s="183">
        <v>0</v>
      </c>
      <c r="C18" s="183">
        <v>118</v>
      </c>
      <c r="D18" s="183">
        <v>527</v>
      </c>
      <c r="E18" s="183">
        <v>204</v>
      </c>
      <c r="F18" s="183">
        <v>47</v>
      </c>
      <c r="G18" s="183">
        <v>159</v>
      </c>
      <c r="H18" s="183">
        <v>12</v>
      </c>
      <c r="I18" s="183">
        <v>344</v>
      </c>
      <c r="J18" s="183">
        <v>23</v>
      </c>
      <c r="K18" s="183">
        <v>0</v>
      </c>
      <c r="L18" s="183">
        <v>42</v>
      </c>
      <c r="M18" s="183">
        <v>5911</v>
      </c>
      <c r="N18" s="183">
        <v>732</v>
      </c>
      <c r="O18" s="183">
        <v>113</v>
      </c>
      <c r="P18" s="211">
        <v>8804</v>
      </c>
    </row>
    <row r="19" spans="1:16" ht="12.75">
      <c r="A19" s="202" t="s">
        <v>119</v>
      </c>
      <c r="B19" s="187">
        <v>0</v>
      </c>
      <c r="C19" s="187">
        <v>48</v>
      </c>
      <c r="D19" s="187">
        <v>1733</v>
      </c>
      <c r="E19" s="187">
        <v>529</v>
      </c>
      <c r="F19" s="187">
        <v>23</v>
      </c>
      <c r="G19" s="187">
        <v>529</v>
      </c>
      <c r="H19" s="187">
        <v>57</v>
      </c>
      <c r="I19" s="187">
        <v>1089</v>
      </c>
      <c r="J19" s="187">
        <v>69</v>
      </c>
      <c r="K19" s="187">
        <v>12</v>
      </c>
      <c r="L19" s="187">
        <v>0</v>
      </c>
      <c r="M19" s="187">
        <v>4649</v>
      </c>
      <c r="N19" s="187">
        <v>2404</v>
      </c>
      <c r="O19" s="187">
        <v>1106</v>
      </c>
      <c r="P19" s="210">
        <v>13579</v>
      </c>
    </row>
    <row r="20" spans="1:16" ht="12.75">
      <c r="A20" s="202" t="s">
        <v>68</v>
      </c>
      <c r="B20" s="183">
        <v>0</v>
      </c>
      <c r="C20" s="183">
        <v>33</v>
      </c>
      <c r="D20" s="183">
        <v>158</v>
      </c>
      <c r="E20" s="183">
        <v>18</v>
      </c>
      <c r="F20" s="183">
        <v>2</v>
      </c>
      <c r="G20" s="183">
        <v>95</v>
      </c>
      <c r="H20" s="183">
        <v>3</v>
      </c>
      <c r="I20" s="183">
        <v>26</v>
      </c>
      <c r="J20" s="183">
        <v>0</v>
      </c>
      <c r="K20" s="183">
        <v>0</v>
      </c>
      <c r="L20" s="183">
        <v>0</v>
      </c>
      <c r="M20" s="183">
        <v>332</v>
      </c>
      <c r="N20" s="183">
        <v>10710</v>
      </c>
      <c r="O20" s="183">
        <v>1</v>
      </c>
      <c r="P20" s="211">
        <v>734</v>
      </c>
    </row>
    <row r="21" spans="1:16" ht="12.75">
      <c r="A21" s="202" t="s">
        <v>69</v>
      </c>
      <c r="B21" s="187">
        <v>0</v>
      </c>
      <c r="C21" s="187">
        <v>156</v>
      </c>
      <c r="D21" s="187">
        <v>2116</v>
      </c>
      <c r="E21" s="187">
        <v>586</v>
      </c>
      <c r="F21" s="187">
        <v>85</v>
      </c>
      <c r="G21" s="187">
        <v>1788</v>
      </c>
      <c r="H21" s="187">
        <v>97</v>
      </c>
      <c r="I21" s="187">
        <v>2011</v>
      </c>
      <c r="J21" s="187">
        <v>1</v>
      </c>
      <c r="K21" s="187">
        <v>0</v>
      </c>
      <c r="L21" s="187">
        <v>0</v>
      </c>
      <c r="M21" s="187">
        <v>9048</v>
      </c>
      <c r="N21" s="187">
        <v>2717</v>
      </c>
      <c r="O21" s="187">
        <v>668</v>
      </c>
      <c r="P21" s="210">
        <v>22733</v>
      </c>
    </row>
    <row r="22" spans="1:16" ht="12.75">
      <c r="A22" s="202" t="s">
        <v>70</v>
      </c>
      <c r="B22" s="183">
        <v>0</v>
      </c>
      <c r="C22" s="183">
        <v>34</v>
      </c>
      <c r="D22" s="183">
        <v>658</v>
      </c>
      <c r="E22" s="183">
        <v>411</v>
      </c>
      <c r="F22" s="183">
        <v>19</v>
      </c>
      <c r="G22" s="183">
        <v>411</v>
      </c>
      <c r="H22" s="183">
        <v>35</v>
      </c>
      <c r="I22" s="183">
        <v>353</v>
      </c>
      <c r="J22" s="183">
        <v>13</v>
      </c>
      <c r="K22" s="183">
        <v>0</v>
      </c>
      <c r="L22" s="183">
        <v>29</v>
      </c>
      <c r="M22" s="183">
        <v>6255</v>
      </c>
      <c r="N22" s="183">
        <v>149</v>
      </c>
      <c r="O22" s="183">
        <v>683</v>
      </c>
      <c r="P22" s="211">
        <v>11048</v>
      </c>
    </row>
    <row r="23" spans="1:16" ht="12.75">
      <c r="A23" s="202" t="s">
        <v>71</v>
      </c>
      <c r="B23" s="187">
        <v>0</v>
      </c>
      <c r="C23" s="187">
        <v>5</v>
      </c>
      <c r="D23" s="187">
        <v>164</v>
      </c>
      <c r="E23" s="187">
        <v>11</v>
      </c>
      <c r="F23" s="187">
        <v>9</v>
      </c>
      <c r="G23" s="187">
        <v>468</v>
      </c>
      <c r="H23" s="187">
        <v>10</v>
      </c>
      <c r="I23" s="212">
        <v>68</v>
      </c>
      <c r="J23" s="187">
        <v>1</v>
      </c>
      <c r="K23" s="187">
        <v>0</v>
      </c>
      <c r="L23" s="187">
        <v>0</v>
      </c>
      <c r="M23" s="187">
        <v>1403</v>
      </c>
      <c r="N23" s="187">
        <v>4562</v>
      </c>
      <c r="O23" s="187">
        <v>18</v>
      </c>
      <c r="P23" s="210">
        <v>2776</v>
      </c>
    </row>
    <row r="24" spans="1:16" ht="12.75">
      <c r="A24" s="202" t="s">
        <v>72</v>
      </c>
      <c r="B24" s="183">
        <v>0</v>
      </c>
      <c r="C24" s="183">
        <v>26</v>
      </c>
      <c r="D24" s="183">
        <v>88</v>
      </c>
      <c r="E24" s="183">
        <v>6</v>
      </c>
      <c r="F24" s="183">
        <v>12</v>
      </c>
      <c r="G24" s="183">
        <v>60</v>
      </c>
      <c r="H24" s="183">
        <v>2</v>
      </c>
      <c r="I24" s="183">
        <v>34</v>
      </c>
      <c r="J24" s="183">
        <v>4</v>
      </c>
      <c r="K24" s="183">
        <v>0</v>
      </c>
      <c r="L24" s="183">
        <v>0</v>
      </c>
      <c r="M24" s="183">
        <v>1030</v>
      </c>
      <c r="N24" s="183">
        <v>18364</v>
      </c>
      <c r="O24" s="183">
        <v>49</v>
      </c>
      <c r="P24" s="211">
        <v>1352</v>
      </c>
    </row>
    <row r="25" spans="1:16" ht="12.75">
      <c r="A25" s="202" t="s">
        <v>120</v>
      </c>
      <c r="B25" s="187">
        <v>0</v>
      </c>
      <c r="C25" s="187">
        <v>54</v>
      </c>
      <c r="D25" s="187">
        <v>385</v>
      </c>
      <c r="E25" s="187">
        <v>87</v>
      </c>
      <c r="F25" s="187">
        <v>25</v>
      </c>
      <c r="G25" s="187">
        <v>239</v>
      </c>
      <c r="H25" s="187">
        <v>1</v>
      </c>
      <c r="I25" s="187">
        <v>199</v>
      </c>
      <c r="J25" s="187">
        <v>3</v>
      </c>
      <c r="K25" s="187">
        <v>0</v>
      </c>
      <c r="L25" s="187">
        <v>42</v>
      </c>
      <c r="M25" s="187">
        <v>2955</v>
      </c>
      <c r="N25" s="187">
        <v>1016</v>
      </c>
      <c r="O25" s="187">
        <v>25</v>
      </c>
      <c r="P25" s="210">
        <v>4674</v>
      </c>
    </row>
    <row r="26" spans="1:16" ht="12.75">
      <c r="A26" s="202" t="s">
        <v>73</v>
      </c>
      <c r="B26" s="183">
        <v>0</v>
      </c>
      <c r="C26" s="183">
        <v>49</v>
      </c>
      <c r="D26" s="183">
        <v>2162</v>
      </c>
      <c r="E26" s="183">
        <v>447</v>
      </c>
      <c r="F26" s="183">
        <v>46</v>
      </c>
      <c r="G26" s="183">
        <v>539</v>
      </c>
      <c r="H26" s="183">
        <v>13</v>
      </c>
      <c r="I26" s="183">
        <v>1610</v>
      </c>
      <c r="J26" s="183">
        <v>0</v>
      </c>
      <c r="K26" s="183">
        <v>0</v>
      </c>
      <c r="L26" s="183">
        <v>6</v>
      </c>
      <c r="M26" s="183">
        <v>10469</v>
      </c>
      <c r="N26" s="183">
        <v>30912</v>
      </c>
      <c r="O26" s="183">
        <v>591</v>
      </c>
      <c r="P26" s="211">
        <v>22194</v>
      </c>
    </row>
    <row r="27" spans="1:16" ht="12.75">
      <c r="A27" s="202" t="s">
        <v>74</v>
      </c>
      <c r="B27" s="187">
        <v>0</v>
      </c>
      <c r="C27" s="187">
        <v>46</v>
      </c>
      <c r="D27" s="187">
        <v>1508</v>
      </c>
      <c r="E27" s="187">
        <v>214</v>
      </c>
      <c r="F27" s="187">
        <v>30</v>
      </c>
      <c r="G27" s="187">
        <v>764</v>
      </c>
      <c r="H27" s="187">
        <v>14</v>
      </c>
      <c r="I27" s="187">
        <v>273</v>
      </c>
      <c r="J27" s="187">
        <v>0</v>
      </c>
      <c r="K27" s="187">
        <v>4</v>
      </c>
      <c r="L27" s="187">
        <v>0</v>
      </c>
      <c r="M27" s="187">
        <v>4413</v>
      </c>
      <c r="N27" s="187">
        <v>27139</v>
      </c>
      <c r="O27" s="187">
        <v>120</v>
      </c>
      <c r="P27" s="210">
        <v>8992</v>
      </c>
    </row>
    <row r="28" spans="1:16" ht="12.75">
      <c r="A28" s="202" t="s">
        <v>75</v>
      </c>
      <c r="B28" s="183">
        <v>0</v>
      </c>
      <c r="C28" s="183">
        <v>184</v>
      </c>
      <c r="D28" s="183">
        <v>4299</v>
      </c>
      <c r="E28" s="183">
        <v>1664</v>
      </c>
      <c r="F28" s="183">
        <v>49</v>
      </c>
      <c r="G28" s="183">
        <v>1174</v>
      </c>
      <c r="H28" s="183">
        <v>82</v>
      </c>
      <c r="I28" s="183">
        <v>2305</v>
      </c>
      <c r="J28" s="183">
        <v>116</v>
      </c>
      <c r="K28" s="183">
        <v>101</v>
      </c>
      <c r="L28" s="183">
        <v>10</v>
      </c>
      <c r="M28" s="183">
        <v>11312</v>
      </c>
      <c r="N28" s="183">
        <v>287</v>
      </c>
      <c r="O28" s="183">
        <v>1958</v>
      </c>
      <c r="P28" s="211">
        <v>31092</v>
      </c>
    </row>
    <row r="29" spans="1:16" ht="12.75">
      <c r="A29" s="202" t="s">
        <v>76</v>
      </c>
      <c r="B29" s="187">
        <v>0</v>
      </c>
      <c r="C29" s="187">
        <v>180</v>
      </c>
      <c r="D29" s="187">
        <v>4822</v>
      </c>
      <c r="E29" s="187">
        <v>1373</v>
      </c>
      <c r="F29" s="187">
        <v>84</v>
      </c>
      <c r="G29" s="187">
        <v>2938</v>
      </c>
      <c r="H29" s="187">
        <v>73</v>
      </c>
      <c r="I29" s="187">
        <v>3892</v>
      </c>
      <c r="J29" s="187">
        <v>6</v>
      </c>
      <c r="K29" s="187">
        <v>18</v>
      </c>
      <c r="L29" s="187">
        <v>17</v>
      </c>
      <c r="M29" s="187">
        <v>18574</v>
      </c>
      <c r="N29" s="187">
        <v>32</v>
      </c>
      <c r="O29" s="187">
        <v>471</v>
      </c>
      <c r="P29" s="210">
        <v>36566</v>
      </c>
    </row>
    <row r="30" spans="1:16" ht="12.75">
      <c r="A30" s="202" t="s">
        <v>77</v>
      </c>
      <c r="B30" s="183">
        <v>0</v>
      </c>
      <c r="C30" s="183">
        <v>0</v>
      </c>
      <c r="D30" s="183">
        <v>8</v>
      </c>
      <c r="E30" s="183">
        <v>6</v>
      </c>
      <c r="F30" s="183">
        <v>12</v>
      </c>
      <c r="G30" s="183">
        <v>10</v>
      </c>
      <c r="H30" s="183">
        <v>0</v>
      </c>
      <c r="I30" s="183">
        <v>3</v>
      </c>
      <c r="J30" s="183">
        <v>2</v>
      </c>
      <c r="K30" s="183">
        <v>1</v>
      </c>
      <c r="L30" s="183">
        <v>0</v>
      </c>
      <c r="M30" s="183">
        <v>167</v>
      </c>
      <c r="N30" s="183">
        <v>22</v>
      </c>
      <c r="O30" s="183">
        <v>47</v>
      </c>
      <c r="P30" s="211">
        <v>308</v>
      </c>
    </row>
    <row r="31" spans="1:16" ht="12.75">
      <c r="A31" s="202" t="s">
        <v>78</v>
      </c>
      <c r="B31" s="187">
        <v>0</v>
      </c>
      <c r="C31" s="187">
        <v>1</v>
      </c>
      <c r="D31" s="187">
        <v>53</v>
      </c>
      <c r="E31" s="187">
        <v>5</v>
      </c>
      <c r="F31" s="187">
        <v>0</v>
      </c>
      <c r="G31" s="187">
        <v>19</v>
      </c>
      <c r="H31" s="187">
        <v>1</v>
      </c>
      <c r="I31" s="187">
        <v>12</v>
      </c>
      <c r="J31" s="187">
        <v>0</v>
      </c>
      <c r="K31" s="187">
        <v>3</v>
      </c>
      <c r="L31" s="187">
        <v>0</v>
      </c>
      <c r="M31" s="187">
        <v>171</v>
      </c>
      <c r="N31" s="187">
        <v>47</v>
      </c>
      <c r="O31" s="187">
        <v>21</v>
      </c>
      <c r="P31" s="210">
        <v>307</v>
      </c>
    </row>
    <row r="32" spans="1:16" ht="12.75">
      <c r="A32" s="202" t="s">
        <v>79</v>
      </c>
      <c r="B32" s="183">
        <v>0</v>
      </c>
      <c r="C32" s="183">
        <v>1</v>
      </c>
      <c r="D32" s="183">
        <v>28</v>
      </c>
      <c r="E32" s="183">
        <v>5</v>
      </c>
      <c r="F32" s="183">
        <v>0</v>
      </c>
      <c r="G32" s="183">
        <v>19</v>
      </c>
      <c r="H32" s="183">
        <v>0</v>
      </c>
      <c r="I32" s="183">
        <v>5</v>
      </c>
      <c r="J32" s="183">
        <v>3</v>
      </c>
      <c r="K32" s="183">
        <v>0</v>
      </c>
      <c r="L32" s="183">
        <v>0</v>
      </c>
      <c r="M32" s="183">
        <v>93</v>
      </c>
      <c r="N32" s="183">
        <v>1102</v>
      </c>
      <c r="O32" s="183">
        <v>3</v>
      </c>
      <c r="P32" s="211">
        <v>181</v>
      </c>
    </row>
    <row r="33" spans="1:16" ht="12.75">
      <c r="A33" s="202" t="s">
        <v>80</v>
      </c>
      <c r="B33" s="187">
        <v>0</v>
      </c>
      <c r="C33" s="187">
        <v>0</v>
      </c>
      <c r="D33" s="187">
        <v>5</v>
      </c>
      <c r="E33" s="187">
        <v>0</v>
      </c>
      <c r="F33" s="187">
        <v>0</v>
      </c>
      <c r="G33" s="187">
        <v>3</v>
      </c>
      <c r="H33" s="187">
        <v>0</v>
      </c>
      <c r="I33" s="187">
        <v>1</v>
      </c>
      <c r="J33" s="187">
        <v>0</v>
      </c>
      <c r="K33" s="187">
        <v>0</v>
      </c>
      <c r="L33" s="187">
        <v>0</v>
      </c>
      <c r="M33" s="187">
        <v>32</v>
      </c>
      <c r="N33" s="187">
        <v>926</v>
      </c>
      <c r="O33" s="187">
        <v>5</v>
      </c>
      <c r="P33" s="210">
        <v>51</v>
      </c>
    </row>
    <row r="34" spans="1:16" ht="12.75">
      <c r="A34" s="202" t="s">
        <v>209</v>
      </c>
      <c r="B34" s="183">
        <v>0</v>
      </c>
      <c r="C34" s="183">
        <v>6</v>
      </c>
      <c r="D34" s="183">
        <v>794</v>
      </c>
      <c r="E34" s="183">
        <v>214</v>
      </c>
      <c r="F34" s="183">
        <v>16</v>
      </c>
      <c r="G34" s="183">
        <v>471</v>
      </c>
      <c r="H34" s="183">
        <v>20</v>
      </c>
      <c r="I34" s="183">
        <v>712</v>
      </c>
      <c r="J34" s="183">
        <v>1</v>
      </c>
      <c r="K34" s="183">
        <v>0</v>
      </c>
      <c r="L34" s="183">
        <v>0</v>
      </c>
      <c r="M34" s="183">
        <v>4299</v>
      </c>
      <c r="N34" s="183">
        <v>20843</v>
      </c>
      <c r="O34" s="183">
        <v>2389</v>
      </c>
      <c r="P34" s="211">
        <v>9870</v>
      </c>
    </row>
    <row r="35" spans="1:16" ht="12.75">
      <c r="A35" s="202" t="s">
        <v>81</v>
      </c>
      <c r="B35" s="187">
        <v>0</v>
      </c>
      <c r="C35" s="187">
        <v>71</v>
      </c>
      <c r="D35" s="187">
        <v>519</v>
      </c>
      <c r="E35" s="187">
        <v>290</v>
      </c>
      <c r="F35" s="187">
        <v>45</v>
      </c>
      <c r="G35" s="187">
        <v>257</v>
      </c>
      <c r="H35" s="187">
        <v>49</v>
      </c>
      <c r="I35" s="187">
        <v>261</v>
      </c>
      <c r="J35" s="187">
        <v>24</v>
      </c>
      <c r="K35" s="187">
        <v>0</v>
      </c>
      <c r="L35" s="187">
        <v>0</v>
      </c>
      <c r="M35" s="187">
        <v>5644</v>
      </c>
      <c r="N35" s="187">
        <v>236</v>
      </c>
      <c r="O35" s="187">
        <v>337</v>
      </c>
      <c r="P35" s="210">
        <v>8063</v>
      </c>
    </row>
    <row r="36" spans="1:16" ht="12.75">
      <c r="A36" s="202" t="s">
        <v>82</v>
      </c>
      <c r="B36" s="183">
        <v>5</v>
      </c>
      <c r="C36" s="183">
        <v>105</v>
      </c>
      <c r="D36" s="183">
        <v>1711</v>
      </c>
      <c r="E36" s="183">
        <v>995</v>
      </c>
      <c r="F36" s="183">
        <v>321</v>
      </c>
      <c r="G36" s="183">
        <v>1119</v>
      </c>
      <c r="H36" s="183">
        <v>84</v>
      </c>
      <c r="I36" s="183">
        <v>1034</v>
      </c>
      <c r="J36" s="183">
        <v>8</v>
      </c>
      <c r="K36" s="183">
        <v>48</v>
      </c>
      <c r="L36" s="183">
        <v>0</v>
      </c>
      <c r="M36" s="183">
        <v>10958</v>
      </c>
      <c r="N36" s="183">
        <v>2762</v>
      </c>
      <c r="O36" s="183">
        <v>855</v>
      </c>
      <c r="P36" s="211">
        <v>22539</v>
      </c>
    </row>
    <row r="37" spans="1:16" ht="12.75">
      <c r="A37" s="202" t="s">
        <v>83</v>
      </c>
      <c r="B37" s="187">
        <v>0</v>
      </c>
      <c r="C37" s="187">
        <v>1</v>
      </c>
      <c r="D37" s="187">
        <v>19</v>
      </c>
      <c r="E37" s="187">
        <v>4</v>
      </c>
      <c r="F37" s="187">
        <v>0</v>
      </c>
      <c r="G37" s="187">
        <v>60</v>
      </c>
      <c r="H37" s="187">
        <v>0</v>
      </c>
      <c r="I37" s="187">
        <v>9</v>
      </c>
      <c r="J37" s="187">
        <v>0</v>
      </c>
      <c r="K37" s="187">
        <v>0</v>
      </c>
      <c r="L37" s="187">
        <v>0</v>
      </c>
      <c r="M37" s="187">
        <v>62</v>
      </c>
      <c r="N37" s="187">
        <v>13216</v>
      </c>
      <c r="O37" s="187">
        <v>48</v>
      </c>
      <c r="P37" s="210">
        <v>238</v>
      </c>
    </row>
    <row r="38" spans="1:16" ht="12.75">
      <c r="A38" s="202" t="s">
        <v>84</v>
      </c>
      <c r="B38" s="183">
        <v>0</v>
      </c>
      <c r="C38" s="183">
        <v>132</v>
      </c>
      <c r="D38" s="183">
        <v>1899</v>
      </c>
      <c r="E38" s="183">
        <v>472</v>
      </c>
      <c r="F38" s="183">
        <v>51</v>
      </c>
      <c r="G38" s="183">
        <v>1306</v>
      </c>
      <c r="H38" s="183">
        <v>62</v>
      </c>
      <c r="I38" s="183">
        <v>1594</v>
      </c>
      <c r="J38" s="183">
        <v>0</v>
      </c>
      <c r="K38" s="183">
        <v>4</v>
      </c>
      <c r="L38" s="183">
        <v>0</v>
      </c>
      <c r="M38" s="183">
        <v>17023</v>
      </c>
      <c r="N38" s="183">
        <v>512</v>
      </c>
      <c r="O38" s="183">
        <v>315</v>
      </c>
      <c r="P38" s="211">
        <v>25889</v>
      </c>
    </row>
    <row r="39" spans="1:16" ht="12.75">
      <c r="A39" s="202" t="s">
        <v>211</v>
      </c>
      <c r="B39" s="187">
        <v>0</v>
      </c>
      <c r="C39" s="187">
        <v>26</v>
      </c>
      <c r="D39" s="187">
        <v>1489</v>
      </c>
      <c r="E39" s="187">
        <v>493</v>
      </c>
      <c r="F39" s="187">
        <v>45</v>
      </c>
      <c r="G39" s="187">
        <v>693</v>
      </c>
      <c r="H39" s="187">
        <v>26</v>
      </c>
      <c r="I39" s="187">
        <v>624</v>
      </c>
      <c r="J39" s="187">
        <v>2</v>
      </c>
      <c r="K39" s="187">
        <v>0</v>
      </c>
      <c r="L39" s="187">
        <v>0</v>
      </c>
      <c r="M39" s="187">
        <v>7979</v>
      </c>
      <c r="N39" s="187">
        <v>1886</v>
      </c>
      <c r="O39" s="187">
        <v>187</v>
      </c>
      <c r="P39" s="210">
        <v>13384</v>
      </c>
    </row>
    <row r="40" spans="1:16" ht="12.75">
      <c r="A40" s="202" t="s">
        <v>85</v>
      </c>
      <c r="B40" s="183">
        <v>0</v>
      </c>
      <c r="C40" s="183">
        <v>1</v>
      </c>
      <c r="D40" s="183">
        <v>79</v>
      </c>
      <c r="E40" s="183">
        <v>31</v>
      </c>
      <c r="F40" s="183">
        <v>0</v>
      </c>
      <c r="G40" s="183">
        <v>14</v>
      </c>
      <c r="H40" s="183">
        <v>1</v>
      </c>
      <c r="I40" s="183">
        <v>37</v>
      </c>
      <c r="J40" s="183">
        <v>1</v>
      </c>
      <c r="K40" s="183">
        <v>0</v>
      </c>
      <c r="L40" s="183">
        <v>0</v>
      </c>
      <c r="M40" s="183">
        <v>188</v>
      </c>
      <c r="N40" s="183">
        <v>1002</v>
      </c>
      <c r="O40" s="183">
        <v>23</v>
      </c>
      <c r="P40" s="211">
        <v>528</v>
      </c>
    </row>
    <row r="41" spans="1:16" ht="12.75">
      <c r="A41" s="202" t="s">
        <v>86</v>
      </c>
      <c r="B41" s="187">
        <v>9</v>
      </c>
      <c r="C41" s="187">
        <v>348</v>
      </c>
      <c r="D41" s="187">
        <v>1357</v>
      </c>
      <c r="E41" s="187">
        <v>623</v>
      </c>
      <c r="F41" s="187">
        <v>41</v>
      </c>
      <c r="G41" s="187">
        <v>671</v>
      </c>
      <c r="H41" s="187">
        <v>70</v>
      </c>
      <c r="I41" s="187">
        <v>1164</v>
      </c>
      <c r="J41" s="187">
        <v>309</v>
      </c>
      <c r="K41" s="187">
        <v>7</v>
      </c>
      <c r="L41" s="187">
        <v>28</v>
      </c>
      <c r="M41" s="187">
        <v>20653</v>
      </c>
      <c r="N41" s="187">
        <v>1627</v>
      </c>
      <c r="O41" s="187">
        <v>677</v>
      </c>
      <c r="P41" s="210">
        <v>28182</v>
      </c>
    </row>
    <row r="42" spans="1:16" ht="12.75">
      <c r="A42" s="202" t="s">
        <v>208</v>
      </c>
      <c r="B42" s="183">
        <v>0</v>
      </c>
      <c r="C42" s="183">
        <v>3</v>
      </c>
      <c r="D42" s="183">
        <v>130</v>
      </c>
      <c r="E42" s="183">
        <v>4</v>
      </c>
      <c r="F42" s="183">
        <v>1</v>
      </c>
      <c r="G42" s="183">
        <v>69</v>
      </c>
      <c r="H42" s="183">
        <v>1</v>
      </c>
      <c r="I42" s="183">
        <v>29</v>
      </c>
      <c r="J42" s="183">
        <v>0</v>
      </c>
      <c r="K42" s="183">
        <v>2</v>
      </c>
      <c r="L42" s="183">
        <v>0</v>
      </c>
      <c r="M42" s="183">
        <v>562</v>
      </c>
      <c r="N42" s="183"/>
      <c r="O42" s="183">
        <v>16</v>
      </c>
      <c r="P42" s="211">
        <v>908</v>
      </c>
    </row>
    <row r="43" spans="1:16" ht="12.75">
      <c r="A43" s="202" t="s">
        <v>87</v>
      </c>
      <c r="B43" s="187">
        <v>0</v>
      </c>
      <c r="C43" s="187">
        <v>27</v>
      </c>
      <c r="D43" s="187">
        <v>1139</v>
      </c>
      <c r="E43" s="187">
        <v>199</v>
      </c>
      <c r="F43" s="187">
        <v>35</v>
      </c>
      <c r="G43" s="187">
        <v>247</v>
      </c>
      <c r="H43" s="187">
        <v>12</v>
      </c>
      <c r="I43" s="187">
        <v>985</v>
      </c>
      <c r="J43" s="187">
        <v>25</v>
      </c>
      <c r="K43" s="187">
        <v>0</v>
      </c>
      <c r="L43" s="187">
        <v>0</v>
      </c>
      <c r="M43" s="187">
        <v>9292</v>
      </c>
      <c r="N43" s="187"/>
      <c r="O43" s="187">
        <v>845</v>
      </c>
      <c r="P43" s="210">
        <v>15132</v>
      </c>
    </row>
    <row r="44" spans="1:16" ht="12.75">
      <c r="A44" s="202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211"/>
    </row>
    <row r="45" spans="1:16" ht="12.75">
      <c r="A45" s="202" t="s">
        <v>224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210"/>
    </row>
    <row r="46" spans="1:16" ht="12.75">
      <c r="A46" s="202" t="s">
        <v>88</v>
      </c>
      <c r="B46" s="183">
        <v>0</v>
      </c>
      <c r="C46" s="183">
        <v>0</v>
      </c>
      <c r="D46" s="183">
        <v>42</v>
      </c>
      <c r="E46" s="183">
        <v>0</v>
      </c>
      <c r="F46" s="183">
        <v>1</v>
      </c>
      <c r="G46" s="183">
        <v>22</v>
      </c>
      <c r="H46" s="183">
        <v>0</v>
      </c>
      <c r="I46" s="183">
        <v>18</v>
      </c>
      <c r="J46" s="183">
        <v>0</v>
      </c>
      <c r="K46" s="183">
        <v>0</v>
      </c>
      <c r="L46" s="183">
        <v>0</v>
      </c>
      <c r="M46" s="183">
        <v>23</v>
      </c>
      <c r="N46" s="183">
        <v>14</v>
      </c>
      <c r="O46" s="183">
        <v>0</v>
      </c>
      <c r="P46" s="211">
        <v>160</v>
      </c>
    </row>
    <row r="47" spans="1:16" ht="12.75">
      <c r="A47" s="202" t="s">
        <v>89</v>
      </c>
      <c r="B47" s="187">
        <v>0</v>
      </c>
      <c r="C47" s="187">
        <v>0</v>
      </c>
      <c r="D47" s="187">
        <v>1</v>
      </c>
      <c r="E47" s="187">
        <v>2</v>
      </c>
      <c r="F47" s="187">
        <v>0</v>
      </c>
      <c r="G47" s="187">
        <v>40</v>
      </c>
      <c r="H47" s="187">
        <v>0</v>
      </c>
      <c r="I47" s="187">
        <v>14</v>
      </c>
      <c r="J47" s="187">
        <v>0</v>
      </c>
      <c r="K47" s="187">
        <v>0</v>
      </c>
      <c r="L47" s="187">
        <v>0</v>
      </c>
      <c r="M47" s="187">
        <v>131</v>
      </c>
      <c r="N47" s="187">
        <v>114</v>
      </c>
      <c r="O47" s="187">
        <v>0</v>
      </c>
      <c r="P47" s="210">
        <v>188</v>
      </c>
    </row>
    <row r="48" spans="1:16" ht="12.75">
      <c r="A48" s="202" t="s">
        <v>90</v>
      </c>
      <c r="B48" s="183">
        <v>0</v>
      </c>
      <c r="C48" s="183">
        <v>0</v>
      </c>
      <c r="D48" s="183">
        <v>16</v>
      </c>
      <c r="E48" s="183">
        <v>3</v>
      </c>
      <c r="F48" s="183">
        <v>0</v>
      </c>
      <c r="G48" s="183">
        <v>11</v>
      </c>
      <c r="H48" s="183">
        <v>16</v>
      </c>
      <c r="I48" s="183">
        <v>6</v>
      </c>
      <c r="J48" s="183">
        <v>0</v>
      </c>
      <c r="K48" s="183">
        <v>0</v>
      </c>
      <c r="L48" s="183">
        <v>0</v>
      </c>
      <c r="M48" s="183">
        <v>59</v>
      </c>
      <c r="N48" s="183">
        <v>2445</v>
      </c>
      <c r="O48" s="183">
        <v>0</v>
      </c>
      <c r="P48" s="211">
        <v>111</v>
      </c>
    </row>
    <row r="49" spans="1:16" ht="12.75">
      <c r="A49" s="202" t="s">
        <v>91</v>
      </c>
      <c r="B49" s="187">
        <v>0</v>
      </c>
      <c r="C49" s="187">
        <v>1</v>
      </c>
      <c r="D49" s="187">
        <v>28</v>
      </c>
      <c r="E49" s="187">
        <v>4</v>
      </c>
      <c r="F49" s="187">
        <v>0</v>
      </c>
      <c r="G49" s="187">
        <v>14</v>
      </c>
      <c r="H49" s="187">
        <v>0</v>
      </c>
      <c r="I49" s="187">
        <v>16</v>
      </c>
      <c r="J49" s="187">
        <v>0</v>
      </c>
      <c r="K49" s="187">
        <v>0</v>
      </c>
      <c r="L49" s="187">
        <v>0</v>
      </c>
      <c r="M49" s="187">
        <v>15</v>
      </c>
      <c r="N49" s="187">
        <v>4</v>
      </c>
      <c r="O49" s="187">
        <v>4</v>
      </c>
      <c r="P49" s="210">
        <v>109</v>
      </c>
    </row>
    <row r="50" spans="1:16" ht="12.75">
      <c r="A50" s="202" t="s">
        <v>92</v>
      </c>
      <c r="B50" s="183">
        <v>0</v>
      </c>
      <c r="C50" s="183">
        <v>69</v>
      </c>
      <c r="D50" s="183">
        <v>143</v>
      </c>
      <c r="E50" s="183">
        <v>92</v>
      </c>
      <c r="F50" s="183">
        <v>19</v>
      </c>
      <c r="G50" s="183">
        <v>352</v>
      </c>
      <c r="H50" s="183">
        <v>35</v>
      </c>
      <c r="I50" s="183">
        <v>170</v>
      </c>
      <c r="J50" s="183">
        <v>14</v>
      </c>
      <c r="K50" s="183">
        <v>0</v>
      </c>
      <c r="L50" s="183">
        <v>0</v>
      </c>
      <c r="M50" s="183">
        <v>2497</v>
      </c>
      <c r="N50" s="183">
        <v>39</v>
      </c>
      <c r="O50" s="183">
        <v>507</v>
      </c>
      <c r="P50" s="211">
        <v>5976</v>
      </c>
    </row>
    <row r="51" spans="1:16" ht="12.75">
      <c r="A51" s="202" t="s">
        <v>93</v>
      </c>
      <c r="B51" s="187">
        <v>0</v>
      </c>
      <c r="C51" s="187">
        <v>0</v>
      </c>
      <c r="D51" s="187">
        <v>3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0</v>
      </c>
      <c r="N51" s="187">
        <v>163006</v>
      </c>
      <c r="O51" s="187">
        <v>0</v>
      </c>
      <c r="P51" s="210">
        <v>3</v>
      </c>
    </row>
    <row r="52" spans="1:16" ht="12.75">
      <c r="A52" s="202" t="s">
        <v>156</v>
      </c>
      <c r="B52" s="183">
        <v>0</v>
      </c>
      <c r="C52" s="183">
        <v>1</v>
      </c>
      <c r="D52" s="183">
        <v>36</v>
      </c>
      <c r="E52" s="183">
        <v>13</v>
      </c>
      <c r="F52" s="183">
        <v>0</v>
      </c>
      <c r="G52" s="183">
        <v>31</v>
      </c>
      <c r="H52" s="183">
        <v>1</v>
      </c>
      <c r="I52" s="183">
        <v>12</v>
      </c>
      <c r="J52" s="183">
        <v>0</v>
      </c>
      <c r="K52" s="183">
        <v>0</v>
      </c>
      <c r="L52" s="183">
        <v>0</v>
      </c>
      <c r="M52" s="183">
        <v>207</v>
      </c>
      <c r="N52" s="183">
        <v>39</v>
      </c>
      <c r="O52" s="183">
        <v>0</v>
      </c>
      <c r="P52" s="211">
        <v>841</v>
      </c>
    </row>
    <row r="53" spans="1:16" ht="12.75">
      <c r="A53" s="20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4"/>
    </row>
    <row r="54" spans="1:1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87"/>
    </row>
    <row r="55" spans="1:16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1:16" ht="12.75">
      <c r="A56"/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87"/>
    </row>
    <row r="57" ht="12.75">
      <c r="I57" s="2"/>
    </row>
    <row r="58" spans="1:15" ht="12.75">
      <c r="A58" s="6"/>
      <c r="B58" s="7"/>
      <c r="C58" s="7"/>
      <c r="D58" s="8"/>
      <c r="F58" s="8"/>
      <c r="G58" s="8"/>
      <c r="H58" s="7"/>
      <c r="I58" s="8"/>
      <c r="J58" s="7"/>
      <c r="K58" s="10"/>
      <c r="L58" s="10"/>
      <c r="M58" s="10"/>
      <c r="N58" s="10"/>
      <c r="O58" s="10"/>
    </row>
    <row r="59" spans="11:15" ht="12.75">
      <c r="K59" s="37"/>
      <c r="L59" s="37"/>
      <c r="M59" s="37"/>
      <c r="N59" s="37"/>
      <c r="O59" s="37"/>
    </row>
    <row r="60" spans="1:15" ht="12.75">
      <c r="A60"/>
      <c r="B60" s="12"/>
      <c r="C60" s="12"/>
      <c r="D60" s="12"/>
      <c r="E60" s="12"/>
      <c r="F60" s="12"/>
      <c r="G60" s="12"/>
      <c r="H60" s="12"/>
      <c r="I60" s="12"/>
      <c r="J60" s="12"/>
      <c r="K60" s="37"/>
      <c r="L60" s="37"/>
      <c r="M60" s="37"/>
      <c r="N60" s="37"/>
      <c r="O60" s="37"/>
    </row>
    <row r="61" spans="1:15" ht="12.75">
      <c r="A61" s="3"/>
      <c r="B61" s="12"/>
      <c r="C61" s="12"/>
      <c r="D61" s="12"/>
      <c r="E61" s="12"/>
      <c r="F61" s="12"/>
      <c r="G61" s="12"/>
      <c r="H61" s="12"/>
      <c r="I61" s="12"/>
      <c r="J61" s="12"/>
      <c r="K61" s="37"/>
      <c r="L61" s="37"/>
      <c r="M61" s="37"/>
      <c r="N61" s="37"/>
      <c r="O61" s="37"/>
    </row>
    <row r="62" spans="1:15" ht="12.75">
      <c r="A62" s="3"/>
      <c r="B62" s="12"/>
      <c r="C62" s="12"/>
      <c r="D62" s="12"/>
      <c r="E62" s="12"/>
      <c r="F62" s="12"/>
      <c r="G62" s="12"/>
      <c r="H62" s="12"/>
      <c r="I62" s="12"/>
      <c r="J62" s="12"/>
      <c r="K62" s="37"/>
      <c r="L62" s="37"/>
      <c r="M62" s="37"/>
      <c r="N62" s="37"/>
      <c r="O62" s="37"/>
    </row>
    <row r="63" spans="1:15" ht="12.75">
      <c r="A63" s="3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3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35"/>
      <c r="B65" s="12"/>
      <c r="C65" s="12"/>
      <c r="D65" s="12"/>
      <c r="E65" s="12"/>
      <c r="F65" s="12"/>
      <c r="G65" s="12"/>
      <c r="H65" s="12"/>
      <c r="I65" s="12"/>
      <c r="J65" s="12"/>
      <c r="K65" s="37"/>
      <c r="L65" s="37"/>
      <c r="M65" s="37"/>
      <c r="N65" s="37"/>
      <c r="O65" s="37"/>
    </row>
    <row r="66" spans="1:15" ht="12.75">
      <c r="A66" s="35"/>
      <c r="B66" s="12"/>
      <c r="C66" s="12"/>
      <c r="D66" s="12"/>
      <c r="E66" s="12"/>
      <c r="F66" s="12"/>
      <c r="G66" s="12"/>
      <c r="H66" s="12"/>
      <c r="I66" s="12"/>
      <c r="J66" s="12"/>
      <c r="K66" s="37"/>
      <c r="L66" s="37"/>
      <c r="M66" s="37"/>
      <c r="N66" s="37"/>
      <c r="O66" s="37"/>
    </row>
    <row r="67" spans="1:15" ht="12.75">
      <c r="A67" s="35"/>
      <c r="B67" s="12"/>
      <c r="C67" s="12"/>
      <c r="D67" s="12"/>
      <c r="E67" s="12"/>
      <c r="F67" s="12"/>
      <c r="G67" s="12"/>
      <c r="H67" s="12"/>
      <c r="I67" s="12"/>
      <c r="J67" s="12"/>
      <c r="K67" s="37"/>
      <c r="L67" s="37"/>
      <c r="M67" s="37"/>
      <c r="N67" s="37"/>
      <c r="O67" s="37"/>
    </row>
    <row r="68" spans="1:15" ht="12.75">
      <c r="A68" s="35"/>
      <c r="B68" s="12"/>
      <c r="C68" s="12"/>
      <c r="D68" s="12"/>
      <c r="E68" s="12"/>
      <c r="F68" s="12"/>
      <c r="G68" s="12"/>
      <c r="H68" s="12"/>
      <c r="I68" s="12"/>
      <c r="J68" s="12"/>
      <c r="K68" s="37"/>
      <c r="L68" s="37"/>
      <c r="M68" s="37"/>
      <c r="N68" s="37"/>
      <c r="O68" s="37"/>
    </row>
    <row r="69" spans="1:15" ht="12.75">
      <c r="A69" s="27"/>
      <c r="B69" s="11"/>
      <c r="C69" s="11"/>
      <c r="D69" s="12"/>
      <c r="E69" s="12"/>
      <c r="F69" s="12"/>
      <c r="G69" s="12"/>
      <c r="H69" s="11"/>
      <c r="I69" s="12"/>
      <c r="J69" s="11"/>
      <c r="K69" s="13"/>
      <c r="L69" s="13"/>
      <c r="M69" s="13"/>
      <c r="N69" s="5"/>
      <c r="O69" s="13"/>
    </row>
    <row r="70" spans="1:15" ht="12.75">
      <c r="A70" s="27"/>
      <c r="B70" s="11"/>
      <c r="C70" s="11"/>
      <c r="D70" s="12"/>
      <c r="E70" s="12"/>
      <c r="F70" s="12"/>
      <c r="G70" s="12"/>
      <c r="H70" s="11"/>
      <c r="I70" s="12"/>
      <c r="J70" s="11"/>
      <c r="K70" s="13"/>
      <c r="L70" s="13"/>
      <c r="M70" s="13"/>
      <c r="N70" s="5"/>
      <c r="O70" s="13"/>
    </row>
    <row r="71" spans="1:15" ht="12.75">
      <c r="A71" s="3"/>
      <c r="B71" s="14"/>
      <c r="C71" s="14"/>
      <c r="D71" s="14"/>
      <c r="E71" s="14"/>
      <c r="F71" s="12"/>
      <c r="G71" s="14"/>
      <c r="H71" s="14"/>
      <c r="I71" s="15"/>
      <c r="J71" s="14"/>
      <c r="K71" s="14"/>
      <c r="L71" s="15"/>
      <c r="M71" s="15"/>
      <c r="N71" s="12"/>
      <c r="O71" s="15"/>
    </row>
    <row r="72" spans="1:15" ht="12.75">
      <c r="A72" s="3"/>
      <c r="B72" s="14"/>
      <c r="C72" s="14"/>
      <c r="D72" s="14"/>
      <c r="E72" s="14"/>
      <c r="F72" s="11"/>
      <c r="G72" s="14"/>
      <c r="H72" s="14"/>
      <c r="I72" s="15"/>
      <c r="J72" s="14"/>
      <c r="K72" s="14"/>
      <c r="L72" s="15"/>
      <c r="M72" s="15"/>
      <c r="N72" s="13"/>
      <c r="O72" s="15"/>
    </row>
    <row r="73" spans="1:15" ht="12.75">
      <c r="A73" s="3"/>
      <c r="B73" s="14"/>
      <c r="C73" s="14"/>
      <c r="D73" s="14"/>
      <c r="E73" s="14"/>
      <c r="F73" s="12"/>
      <c r="G73" s="14"/>
      <c r="H73" s="14"/>
      <c r="I73" s="15"/>
      <c r="J73" s="14"/>
      <c r="K73" s="14"/>
      <c r="L73" s="15"/>
      <c r="M73" s="15"/>
      <c r="N73" s="13"/>
      <c r="O73" s="15"/>
    </row>
    <row r="74" spans="1:15" ht="12.75">
      <c r="A74" s="3"/>
      <c r="B74" s="14"/>
      <c r="C74" s="14"/>
      <c r="D74" s="14"/>
      <c r="E74" s="14"/>
      <c r="F74" s="12"/>
      <c r="G74" s="14"/>
      <c r="H74" s="14"/>
      <c r="I74" s="15"/>
      <c r="J74" s="14"/>
      <c r="K74" s="14"/>
      <c r="L74" s="15"/>
      <c r="M74" s="15"/>
      <c r="N74" s="13"/>
      <c r="O74" s="15"/>
    </row>
    <row r="75" spans="1:15" ht="12.75">
      <c r="A75" s="3"/>
      <c r="B75" s="14"/>
      <c r="C75" s="14"/>
      <c r="D75" s="14"/>
      <c r="E75" s="14"/>
      <c r="F75" s="5"/>
      <c r="G75" s="14"/>
      <c r="H75" s="14"/>
      <c r="I75" s="15"/>
      <c r="J75" s="14"/>
      <c r="K75" s="14"/>
      <c r="L75" s="15"/>
      <c r="M75" s="15"/>
      <c r="N75" s="15"/>
      <c r="O75" s="15"/>
    </row>
    <row r="76" spans="1:15" ht="12.75">
      <c r="A76" s="3"/>
      <c r="B76" s="14"/>
      <c r="C76" s="14"/>
      <c r="D76" s="14"/>
      <c r="E76" s="14"/>
      <c r="F76" s="5"/>
      <c r="G76" s="14"/>
      <c r="H76" s="14"/>
      <c r="I76" s="15"/>
      <c r="J76" s="14"/>
      <c r="K76" s="14"/>
      <c r="L76" s="15"/>
      <c r="M76" s="15"/>
      <c r="N76" s="15"/>
      <c r="O76" s="15"/>
    </row>
    <row r="77" spans="1:15" ht="12.75">
      <c r="A77" s="3"/>
      <c r="B77" s="14"/>
      <c r="C77" s="14"/>
      <c r="D77" s="14"/>
      <c r="E77" s="14"/>
      <c r="F77" s="5"/>
      <c r="G77" s="14"/>
      <c r="H77" s="14"/>
      <c r="I77" s="15"/>
      <c r="J77" s="14"/>
      <c r="K77" s="14"/>
      <c r="L77" s="15"/>
      <c r="M77" s="15"/>
      <c r="N77" s="15"/>
      <c r="O77" s="15"/>
    </row>
    <row r="78" spans="1:15" ht="12.75">
      <c r="A78" s="3"/>
      <c r="B78" s="14"/>
      <c r="C78" s="14"/>
      <c r="D78" s="14"/>
      <c r="E78" s="14"/>
      <c r="F78" s="5"/>
      <c r="G78" s="14"/>
      <c r="H78" s="14"/>
      <c r="I78" s="15"/>
      <c r="J78" s="14"/>
      <c r="K78" s="14"/>
      <c r="L78" s="15"/>
      <c r="M78" s="15"/>
      <c r="N78" s="15"/>
      <c r="O78" s="15"/>
    </row>
    <row r="79" spans="1:15" ht="12.75">
      <c r="A79" s="3"/>
      <c r="B79" s="14"/>
      <c r="C79" s="14"/>
      <c r="D79" s="14"/>
      <c r="E79" s="14"/>
      <c r="F79" s="5"/>
      <c r="G79" s="14"/>
      <c r="H79" s="14"/>
      <c r="I79" s="15"/>
      <c r="J79" s="14"/>
      <c r="K79" s="14"/>
      <c r="L79" s="15"/>
      <c r="M79" s="15"/>
      <c r="N79" s="15"/>
      <c r="O79" s="15"/>
    </row>
    <row r="80" spans="1:15" ht="12.75">
      <c r="A80" s="3"/>
      <c r="B80" s="14"/>
      <c r="C80" s="14"/>
      <c r="D80" s="14"/>
      <c r="E80" s="14"/>
      <c r="F80" s="5"/>
      <c r="G80" s="14"/>
      <c r="H80" s="14"/>
      <c r="I80" s="15"/>
      <c r="J80" s="14"/>
      <c r="K80" s="14"/>
      <c r="L80" s="15"/>
      <c r="M80" s="15"/>
      <c r="N80" s="15"/>
      <c r="O80" s="15"/>
    </row>
    <row r="81" spans="1:15" ht="12.75">
      <c r="A81" s="3"/>
      <c r="B81" s="14"/>
      <c r="C81" s="14"/>
      <c r="D81" s="14"/>
      <c r="E81" s="14"/>
      <c r="F81" s="5"/>
      <c r="G81" s="14"/>
      <c r="H81" s="14"/>
      <c r="I81" s="15"/>
      <c r="J81" s="14"/>
      <c r="K81" s="14"/>
      <c r="L81" s="15"/>
      <c r="M81" s="15"/>
      <c r="N81" s="15"/>
      <c r="O81" s="15"/>
    </row>
    <row r="82" spans="1:15" ht="12.75">
      <c r="A82" s="3"/>
      <c r="B82" s="14"/>
      <c r="C82" s="14"/>
      <c r="D82" s="14"/>
      <c r="E82" s="14"/>
      <c r="F82" s="5"/>
      <c r="G82" s="14"/>
      <c r="H82" s="14"/>
      <c r="I82" s="15"/>
      <c r="J82" s="14"/>
      <c r="K82" s="14"/>
      <c r="L82" s="15"/>
      <c r="M82" s="15"/>
      <c r="N82" s="15"/>
      <c r="O82" s="15"/>
    </row>
    <row r="83" spans="1:15" ht="12.75">
      <c r="A83" s="3"/>
      <c r="B83" s="14"/>
      <c r="C83" s="14"/>
      <c r="D83" s="14"/>
      <c r="E83" s="14"/>
      <c r="F83" s="5"/>
      <c r="G83" s="14"/>
      <c r="H83" s="14"/>
      <c r="I83" s="15"/>
      <c r="J83" s="14"/>
      <c r="K83" s="14"/>
      <c r="L83" s="15"/>
      <c r="M83" s="15"/>
      <c r="N83" s="15"/>
      <c r="O83" s="15"/>
    </row>
    <row r="84" spans="1:15" ht="12.75">
      <c r="A84" s="3"/>
      <c r="B84" s="14"/>
      <c r="C84" s="14"/>
      <c r="D84" s="14"/>
      <c r="E84" s="14"/>
      <c r="F84" s="5"/>
      <c r="G84" s="14"/>
      <c r="H84" s="14"/>
      <c r="I84" s="15"/>
      <c r="J84" s="14"/>
      <c r="K84" s="14"/>
      <c r="L84" s="15"/>
      <c r="M84" s="15"/>
      <c r="N84" s="15"/>
      <c r="O84" s="15"/>
    </row>
    <row r="85" spans="1:15" ht="12.75">
      <c r="A85" s="3"/>
      <c r="B85" s="14"/>
      <c r="C85" s="14"/>
      <c r="D85" s="14"/>
      <c r="E85" s="14"/>
      <c r="F85" s="5"/>
      <c r="G85" s="14"/>
      <c r="H85" s="14"/>
      <c r="I85" s="15"/>
      <c r="J85" s="14"/>
      <c r="K85" s="14"/>
      <c r="L85" s="15"/>
      <c r="M85" s="15"/>
      <c r="N85" s="15"/>
      <c r="O85" s="15"/>
    </row>
    <row r="86" spans="1:15" ht="12.75">
      <c r="A86" s="3"/>
      <c r="B86" s="14"/>
      <c r="C86" s="14"/>
      <c r="D86" s="14"/>
      <c r="E86" s="14"/>
      <c r="F86" s="5"/>
      <c r="G86" s="14"/>
      <c r="H86" s="14"/>
      <c r="I86" s="15"/>
      <c r="J86" s="14"/>
      <c r="K86" s="14"/>
      <c r="L86" s="15"/>
      <c r="M86" s="15"/>
      <c r="N86" s="15"/>
      <c r="O86" s="15"/>
    </row>
    <row r="87" spans="1:15" ht="12.75">
      <c r="A87" s="3"/>
      <c r="B87" s="14"/>
      <c r="C87" s="14"/>
      <c r="D87" s="14"/>
      <c r="E87" s="14"/>
      <c r="F87" s="5"/>
      <c r="G87" s="14"/>
      <c r="H87" s="14"/>
      <c r="I87" s="15"/>
      <c r="J87" s="14"/>
      <c r="K87" s="14"/>
      <c r="L87" s="15"/>
      <c r="M87" s="15"/>
      <c r="N87" s="15"/>
      <c r="O87" s="15"/>
    </row>
    <row r="88" spans="1:15" ht="12.75">
      <c r="A88" s="3"/>
      <c r="B88" s="14"/>
      <c r="C88" s="14"/>
      <c r="D88" s="14"/>
      <c r="E88" s="14"/>
      <c r="F88" s="5"/>
      <c r="G88" s="14"/>
      <c r="H88" s="14"/>
      <c r="I88" s="15"/>
      <c r="J88" s="14"/>
      <c r="K88" s="14"/>
      <c r="L88" s="15"/>
      <c r="M88" s="15"/>
      <c r="N88" s="15"/>
      <c r="O88" s="15"/>
    </row>
    <row r="89" spans="1:15" ht="12.75">
      <c r="A89" s="3"/>
      <c r="B89" s="14"/>
      <c r="C89" s="14"/>
      <c r="D89" s="14"/>
      <c r="E89" s="14"/>
      <c r="F89" s="5"/>
      <c r="G89" s="14"/>
      <c r="H89" s="14"/>
      <c r="I89" s="15"/>
      <c r="J89" s="14"/>
      <c r="K89" s="14"/>
      <c r="L89" s="15"/>
      <c r="M89" s="15"/>
      <c r="N89" s="15"/>
      <c r="O89" s="15"/>
    </row>
    <row r="90" spans="1:15" ht="12.75">
      <c r="A90" s="3"/>
      <c r="B90" s="14"/>
      <c r="C90" s="14"/>
      <c r="D90" s="14"/>
      <c r="E90" s="14"/>
      <c r="F90" s="5"/>
      <c r="G90" s="14"/>
      <c r="H90" s="14"/>
      <c r="I90" s="15"/>
      <c r="J90" s="14"/>
      <c r="K90" s="14"/>
      <c r="L90" s="15"/>
      <c r="M90" s="15"/>
      <c r="N90" s="15"/>
      <c r="O90" s="15"/>
    </row>
    <row r="91" spans="1:15" ht="12.75">
      <c r="A91" s="3"/>
      <c r="B91" s="14"/>
      <c r="C91" s="14"/>
      <c r="D91" s="14"/>
      <c r="E91" s="14"/>
      <c r="F91" s="5"/>
      <c r="G91" s="14"/>
      <c r="H91" s="14"/>
      <c r="I91" s="15"/>
      <c r="J91" s="14"/>
      <c r="K91" s="14"/>
      <c r="L91" s="15"/>
      <c r="M91" s="5"/>
      <c r="N91" s="15"/>
      <c r="O91" s="15"/>
    </row>
    <row r="92" spans="1:15" ht="12.75">
      <c r="A92" s="3"/>
      <c r="B92" s="14"/>
      <c r="C92" s="14"/>
      <c r="D92" s="14"/>
      <c r="E92" s="14"/>
      <c r="F92" s="5"/>
      <c r="G92" s="14"/>
      <c r="H92" s="14"/>
      <c r="I92" s="15"/>
      <c r="J92" s="14"/>
      <c r="K92" s="14"/>
      <c r="L92" s="15"/>
      <c r="M92" s="15"/>
      <c r="N92" s="15"/>
      <c r="O92" s="15"/>
    </row>
    <row r="93" spans="1:15" ht="12.75">
      <c r="A93" s="3"/>
      <c r="B93" s="14"/>
      <c r="C93" s="14"/>
      <c r="D93" s="14"/>
      <c r="E93" s="14"/>
      <c r="F93" s="5"/>
      <c r="G93" s="14"/>
      <c r="H93" s="14"/>
      <c r="I93" s="15"/>
      <c r="J93" s="14"/>
      <c r="K93" s="14"/>
      <c r="L93" s="15"/>
      <c r="M93" s="15"/>
      <c r="N93" s="15"/>
      <c r="O93" s="15"/>
    </row>
    <row r="94" spans="1:15" ht="12.75">
      <c r="A94" s="3"/>
      <c r="B94" s="14"/>
      <c r="C94" s="14"/>
      <c r="D94" s="14"/>
      <c r="E94" s="14"/>
      <c r="F94" s="5"/>
      <c r="G94" s="14"/>
      <c r="H94" s="14"/>
      <c r="I94" s="15"/>
      <c r="J94" s="14"/>
      <c r="K94" s="14"/>
      <c r="L94" s="15"/>
      <c r="M94" s="15"/>
      <c r="N94" s="15"/>
      <c r="O94" s="15"/>
    </row>
    <row r="95" spans="1:15" ht="12.75">
      <c r="A95" s="3"/>
      <c r="B95" s="14"/>
      <c r="C95" s="14"/>
      <c r="D95" s="14"/>
      <c r="E95" s="14"/>
      <c r="F95" s="5"/>
      <c r="G95" s="14"/>
      <c r="H95" s="14"/>
      <c r="I95" s="15"/>
      <c r="J95" s="14"/>
      <c r="K95" s="14"/>
      <c r="L95" s="15"/>
      <c r="M95" s="15"/>
      <c r="N95" s="15"/>
      <c r="O95" s="15"/>
    </row>
    <row r="96" spans="1:15" ht="12.75">
      <c r="A96" s="3"/>
      <c r="B96" s="14"/>
      <c r="C96" s="14"/>
      <c r="D96" s="14"/>
      <c r="E96" s="14"/>
      <c r="F96" s="5"/>
      <c r="G96" s="14"/>
      <c r="H96" s="14"/>
      <c r="I96" s="15"/>
      <c r="J96" s="14"/>
      <c r="K96" s="14"/>
      <c r="L96" s="15"/>
      <c r="M96" s="15"/>
      <c r="N96" s="15"/>
      <c r="O96" s="15"/>
    </row>
    <row r="97" spans="1:15" ht="12.75">
      <c r="A97" s="3"/>
      <c r="B97" s="14"/>
      <c r="C97" s="14"/>
      <c r="D97" s="14"/>
      <c r="E97" s="14"/>
      <c r="F97" s="5"/>
      <c r="G97" s="14"/>
      <c r="H97" s="14"/>
      <c r="I97" s="15"/>
      <c r="J97" s="14"/>
      <c r="K97" s="14"/>
      <c r="L97" s="15"/>
      <c r="M97" s="15"/>
      <c r="N97" s="15"/>
      <c r="O97" s="15"/>
    </row>
    <row r="98" spans="1:15" ht="12.75">
      <c r="A98" s="3"/>
      <c r="B98" s="14"/>
      <c r="C98" s="14"/>
      <c r="D98" s="14"/>
      <c r="E98" s="14"/>
      <c r="F98" s="5"/>
      <c r="G98" s="14"/>
      <c r="H98" s="14"/>
      <c r="I98" s="15"/>
      <c r="J98" s="14"/>
      <c r="K98" s="14"/>
      <c r="L98" s="15"/>
      <c r="M98" s="15"/>
      <c r="N98" s="15"/>
      <c r="O98" s="15"/>
    </row>
    <row r="99" spans="1:15" ht="12.75">
      <c r="A99" s="5"/>
      <c r="B99" s="16"/>
      <c r="C99" s="14"/>
      <c r="D99" s="14"/>
      <c r="E99" s="16"/>
      <c r="F99" s="5"/>
      <c r="G99" s="14"/>
      <c r="H99" s="16"/>
      <c r="I99" s="15"/>
      <c r="J99" s="16"/>
      <c r="K99" s="16"/>
      <c r="L99" s="17"/>
      <c r="M99" s="17"/>
      <c r="N99" s="15"/>
      <c r="O99" s="17"/>
    </row>
    <row r="100" spans="1:15" ht="12.75">
      <c r="A100" s="27"/>
      <c r="B100" s="18"/>
      <c r="C100" s="5"/>
      <c r="D100" s="5"/>
      <c r="E100" s="18"/>
      <c r="F100" s="5"/>
      <c r="G100" s="18"/>
      <c r="H100" s="18"/>
      <c r="I100" s="14"/>
      <c r="J100" s="18"/>
      <c r="K100" s="18"/>
      <c r="L100" s="14"/>
      <c r="M100" s="14"/>
      <c r="N100" s="15"/>
      <c r="O100" s="14"/>
    </row>
    <row r="101" spans="1:15" ht="12.75">
      <c r="A101" s="3"/>
      <c r="B101" s="14"/>
      <c r="C101" s="14"/>
      <c r="D101" s="18"/>
      <c r="E101" s="14"/>
      <c r="F101" s="5"/>
      <c r="G101" s="14"/>
      <c r="H101" s="14"/>
      <c r="I101" s="15"/>
      <c r="J101" s="14"/>
      <c r="K101" s="14"/>
      <c r="L101" s="15"/>
      <c r="M101" s="15"/>
      <c r="N101" s="15"/>
      <c r="O101" s="15"/>
    </row>
    <row r="102" spans="1:15" ht="12.75">
      <c r="A102" s="3"/>
      <c r="B102" s="14"/>
      <c r="C102" s="14"/>
      <c r="D102" s="14"/>
      <c r="E102" s="14"/>
      <c r="F102" s="5"/>
      <c r="G102" s="14"/>
      <c r="H102" s="14"/>
      <c r="I102" s="15"/>
      <c r="J102" s="14"/>
      <c r="K102" s="14"/>
      <c r="L102" s="15"/>
      <c r="M102" s="15"/>
      <c r="N102" s="15"/>
      <c r="O102" s="15"/>
    </row>
    <row r="103" spans="1:15" ht="12.75">
      <c r="A103" s="3"/>
      <c r="B103" s="14"/>
      <c r="C103" s="14"/>
      <c r="D103" s="14"/>
      <c r="E103" s="14"/>
      <c r="F103" s="5"/>
      <c r="G103" s="14"/>
      <c r="H103" s="14"/>
      <c r="I103" s="15"/>
      <c r="J103" s="14"/>
      <c r="K103" s="14"/>
      <c r="L103" s="15"/>
      <c r="M103" s="15"/>
      <c r="N103" s="15"/>
      <c r="O103" s="15"/>
    </row>
    <row r="104" spans="1:15" ht="12.75">
      <c r="A104" s="3"/>
      <c r="B104" s="14"/>
      <c r="C104" s="14"/>
      <c r="D104" s="14"/>
      <c r="E104" s="14"/>
      <c r="F104" s="5"/>
      <c r="G104" s="14"/>
      <c r="H104" s="14"/>
      <c r="I104" s="15"/>
      <c r="J104" s="14"/>
      <c r="K104" s="14"/>
      <c r="L104" s="15"/>
      <c r="M104" s="15"/>
      <c r="N104" s="15"/>
      <c r="O104" s="15"/>
    </row>
    <row r="105" spans="1:15" ht="12.75">
      <c r="A105" s="3"/>
      <c r="B105" s="14"/>
      <c r="C105" s="14"/>
      <c r="D105" s="14"/>
      <c r="E105" s="14"/>
      <c r="F105" s="5"/>
      <c r="G105" s="14"/>
      <c r="H105" s="14"/>
      <c r="I105" s="15"/>
      <c r="J105" s="14"/>
      <c r="K105" s="14"/>
      <c r="L105" s="15"/>
      <c r="M105" s="15"/>
      <c r="N105" s="15"/>
      <c r="O105" s="15"/>
    </row>
    <row r="106" spans="1:15" ht="12.75">
      <c r="A106" s="3"/>
      <c r="B106" s="14"/>
      <c r="C106" s="14"/>
      <c r="D106" s="14"/>
      <c r="E106" s="14"/>
      <c r="F106" s="5"/>
      <c r="G106" s="14"/>
      <c r="H106" s="14"/>
      <c r="I106" s="15"/>
      <c r="J106" s="14"/>
      <c r="K106" s="14"/>
      <c r="L106" s="15"/>
      <c r="M106" s="15"/>
      <c r="N106" s="15"/>
      <c r="O106" s="15"/>
    </row>
    <row r="107" spans="1:15" ht="12.75">
      <c r="A107" s="3"/>
      <c r="B107" s="14"/>
      <c r="C107" s="14"/>
      <c r="D107" s="14"/>
      <c r="E107" s="14"/>
      <c r="F107" s="5"/>
      <c r="G107" s="14"/>
      <c r="H107" s="14"/>
      <c r="I107" s="15"/>
      <c r="J107" s="14"/>
      <c r="K107" s="14"/>
      <c r="L107" s="15"/>
      <c r="M107" s="15"/>
      <c r="N107" s="15"/>
      <c r="O107" s="15"/>
    </row>
    <row r="108" spans="1:15" ht="12.75">
      <c r="A108" s="3"/>
      <c r="B108" s="5"/>
      <c r="C108" s="5"/>
      <c r="D108" s="5"/>
      <c r="E108" s="5"/>
      <c r="F108" s="5"/>
      <c r="G108" s="5"/>
      <c r="H108" s="32"/>
      <c r="I108" s="3"/>
      <c r="J108" s="3"/>
      <c r="K108" s="5"/>
      <c r="L108" s="5"/>
      <c r="M108" s="5"/>
      <c r="N108" s="5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3"/>
      <c r="J111" s="5"/>
      <c r="K111" s="5"/>
      <c r="L111" s="5"/>
      <c r="M111" s="5"/>
      <c r="N111" s="5"/>
      <c r="O111" s="5"/>
    </row>
    <row r="112" spans="1:15" ht="12.75">
      <c r="A112" s="5"/>
      <c r="B112" s="5"/>
      <c r="C112" s="5"/>
      <c r="D112" s="5"/>
      <c r="E112" s="5"/>
      <c r="F112" s="5"/>
      <c r="G112" s="5"/>
      <c r="H112" s="5"/>
      <c r="I112" s="3"/>
      <c r="J112" s="5"/>
      <c r="K112" s="5"/>
      <c r="L112" s="5"/>
      <c r="M112" s="5"/>
      <c r="N112" s="5"/>
      <c r="O112" s="5"/>
    </row>
    <row r="113" spans="1:15" ht="12.75">
      <c r="A113" s="5"/>
      <c r="B113" s="5"/>
      <c r="C113" s="5"/>
      <c r="D113" s="5"/>
      <c r="E113" s="5"/>
      <c r="F113" s="5"/>
      <c r="G113" s="5"/>
      <c r="H113" s="5"/>
      <c r="I113" s="3"/>
      <c r="J113" s="5"/>
      <c r="K113" s="5"/>
      <c r="L113" s="5"/>
      <c r="M113" s="5"/>
      <c r="N113" s="5"/>
      <c r="O113" s="5"/>
    </row>
    <row r="114" spans="1:15" ht="12.75">
      <c r="A114" s="5"/>
      <c r="B114" s="5"/>
      <c r="C114" s="5"/>
      <c r="D114" s="5"/>
      <c r="E114" s="5"/>
      <c r="F114" s="5"/>
      <c r="G114" s="5"/>
      <c r="H114" s="5"/>
      <c r="I114" s="3"/>
      <c r="J114" s="5"/>
      <c r="K114" s="5"/>
      <c r="L114" s="5"/>
      <c r="M114" s="5"/>
      <c r="N114" s="5"/>
      <c r="O114" s="5"/>
    </row>
    <row r="115" spans="1:15" ht="12.75">
      <c r="A115" s="5"/>
      <c r="B115" s="5"/>
      <c r="C115" s="5"/>
      <c r="D115" s="5"/>
      <c r="E115" s="5"/>
      <c r="F115" s="5"/>
      <c r="G115" s="5"/>
      <c r="H115" s="5"/>
      <c r="I115" s="3"/>
      <c r="J115" s="5"/>
      <c r="K115" s="5"/>
      <c r="L115" s="5"/>
      <c r="M115" s="5"/>
      <c r="N115" s="5"/>
      <c r="O115" s="5"/>
    </row>
    <row r="116" spans="1:15" ht="12.75">
      <c r="A116" s="5"/>
      <c r="B116" s="5"/>
      <c r="C116" s="5"/>
      <c r="D116" s="5"/>
      <c r="E116" s="5"/>
      <c r="F116" s="5"/>
      <c r="G116" s="5"/>
      <c r="H116" s="5"/>
      <c r="I116" s="3"/>
      <c r="J116" s="5"/>
      <c r="K116" s="5"/>
      <c r="L116" s="5"/>
      <c r="M116" s="5"/>
      <c r="N116" s="5"/>
      <c r="O116" s="5"/>
    </row>
    <row r="117" spans="1:15" ht="12.75">
      <c r="A117" s="5"/>
      <c r="B117" s="5"/>
      <c r="C117" s="5"/>
      <c r="D117" s="5"/>
      <c r="E117" s="5"/>
      <c r="F117" s="5"/>
      <c r="G117" s="5"/>
      <c r="H117" s="5"/>
      <c r="I117" s="3"/>
      <c r="J117" s="5"/>
      <c r="K117" s="5"/>
      <c r="L117" s="5"/>
      <c r="M117" s="5"/>
      <c r="N117" s="5"/>
      <c r="O117" s="5"/>
    </row>
    <row r="118" spans="1:15" ht="12.75">
      <c r="A118" s="5"/>
      <c r="B118" s="5"/>
      <c r="C118" s="5"/>
      <c r="D118" s="5"/>
      <c r="E118" s="5"/>
      <c r="F118" s="5"/>
      <c r="G118" s="5"/>
      <c r="H118" s="5"/>
      <c r="I118" s="3"/>
      <c r="J118" s="5"/>
      <c r="K118" s="5"/>
      <c r="L118" s="5"/>
      <c r="M118" s="5"/>
      <c r="N118" s="5"/>
      <c r="O118" s="5"/>
    </row>
    <row r="119" spans="1:1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5.75">
      <c r="A121"/>
      <c r="B121" s="404"/>
      <c r="C121" s="404"/>
      <c r="D121" s="404"/>
      <c r="E121" s="404"/>
      <c r="F121" s="404"/>
      <c r="G121" s="404"/>
      <c r="H121" s="404"/>
      <c r="I121" s="404"/>
      <c r="J121" s="404"/>
      <c r="K121" s="409"/>
      <c r="L121" s="409"/>
      <c r="M121" s="409"/>
      <c r="N121" s="409"/>
      <c r="O121" s="409"/>
    </row>
    <row r="122" spans="1:1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5">
      <c r="A123"/>
      <c r="B123" s="395"/>
      <c r="C123" s="395"/>
      <c r="D123" s="395"/>
      <c r="E123" s="395"/>
      <c r="F123" s="395"/>
      <c r="G123" s="395"/>
      <c r="H123" s="395"/>
      <c r="I123" s="395"/>
      <c r="J123" s="395"/>
      <c r="K123" s="396"/>
      <c r="L123" s="396"/>
      <c r="M123" s="396"/>
      <c r="N123" s="396"/>
      <c r="O123" s="396"/>
    </row>
    <row r="124" spans="1:15" ht="12.75">
      <c r="A124" s="3"/>
      <c r="B124" s="5"/>
      <c r="C124" s="5"/>
      <c r="D124" s="3"/>
      <c r="E124" s="3"/>
      <c r="F124" s="3"/>
      <c r="G124" s="3"/>
      <c r="H124" s="3"/>
      <c r="I124" s="3"/>
      <c r="J124" s="3"/>
      <c r="K124" s="5"/>
      <c r="L124" s="3"/>
      <c r="M124" s="3"/>
      <c r="N124" s="3"/>
      <c r="O124" s="3"/>
    </row>
    <row r="125" spans="1:15" ht="12.75">
      <c r="A125" s="4"/>
      <c r="B125" s="397"/>
      <c r="C125" s="399"/>
      <c r="D125" s="399"/>
      <c r="E125" s="399"/>
      <c r="F125" s="399"/>
      <c r="G125" s="399"/>
      <c r="H125" s="399"/>
      <c r="I125" s="399"/>
      <c r="J125" s="399"/>
      <c r="K125" s="398"/>
      <c r="L125" s="398"/>
      <c r="M125" s="398"/>
      <c r="N125" s="398"/>
      <c r="O125" s="398"/>
    </row>
    <row r="126" spans="1:15" ht="12.75">
      <c r="A126" s="4"/>
      <c r="B126" s="28"/>
      <c r="C126" s="28"/>
      <c r="D126" s="28"/>
      <c r="E126" s="28"/>
      <c r="F126" s="28"/>
      <c r="G126" s="28"/>
      <c r="H126" s="28"/>
      <c r="I126" s="28"/>
      <c r="J126" s="28"/>
      <c r="K126" s="5"/>
      <c r="L126" s="5"/>
      <c r="M126" s="5"/>
      <c r="N126" s="5"/>
      <c r="O126" s="5"/>
    </row>
    <row r="127" spans="1:15" ht="12.75">
      <c r="A127" s="27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ht="12.75">
      <c r="A128" s="5"/>
      <c r="B128" s="29"/>
      <c r="C128" s="29"/>
      <c r="D128" s="27"/>
      <c r="E128" s="29"/>
      <c r="F128" s="29"/>
      <c r="G128" s="27"/>
      <c r="H128" s="29"/>
      <c r="I128" s="4"/>
      <c r="J128" s="29"/>
      <c r="K128" s="29"/>
      <c r="L128" s="27"/>
      <c r="M128" s="29"/>
      <c r="N128" s="29"/>
      <c r="O128" s="29"/>
    </row>
    <row r="129" spans="1:15" ht="12.75">
      <c r="A129" s="4"/>
      <c r="B129" s="4"/>
      <c r="C129" s="29"/>
      <c r="D129" s="27"/>
      <c r="E129" s="4"/>
      <c r="F129" s="4"/>
      <c r="G129" s="4"/>
      <c r="H129" s="27"/>
      <c r="I129" s="4"/>
      <c r="J129" s="4"/>
      <c r="K129" s="29"/>
      <c r="L129" s="4"/>
      <c r="M129" s="4"/>
      <c r="N129" s="27"/>
      <c r="O129" s="29"/>
    </row>
    <row r="130" spans="1:1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.75">
      <c r="A131" s="27"/>
      <c r="B131" s="4"/>
      <c r="C131" s="4"/>
      <c r="D131" s="4"/>
      <c r="E131" s="4"/>
      <c r="F131" s="4"/>
      <c r="G131" s="4"/>
      <c r="H131" s="4"/>
      <c r="I131" s="4"/>
      <c r="J131" s="4"/>
      <c r="K131" s="3"/>
      <c r="L131" s="3"/>
      <c r="M131" s="3"/>
      <c r="N131" s="3"/>
      <c r="O131" s="3"/>
    </row>
    <row r="132" spans="1:15" ht="12.75">
      <c r="A132" s="27"/>
      <c r="B132" s="31"/>
      <c r="C132" s="31"/>
      <c r="D132" s="31"/>
      <c r="E132" s="30"/>
      <c r="F132" s="31"/>
      <c r="G132" s="31"/>
      <c r="H132" s="31"/>
      <c r="I132" s="31"/>
      <c r="J132" s="31"/>
      <c r="K132" s="31"/>
      <c r="L132" s="30"/>
      <c r="M132" s="31"/>
      <c r="N132" s="31"/>
      <c r="O132" s="31"/>
    </row>
    <row r="133" spans="1:15" ht="12.75">
      <c r="A133" s="3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27"/>
      <c r="B134" s="1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3"/>
      <c r="B135" s="14"/>
      <c r="C135" s="14"/>
      <c r="D135" s="14"/>
      <c r="E135" s="14"/>
      <c r="F135" s="5"/>
      <c r="G135" s="14"/>
      <c r="H135" s="14"/>
      <c r="I135" s="15"/>
      <c r="J135" s="14"/>
      <c r="K135" s="14"/>
      <c r="L135" s="15"/>
      <c r="M135" s="15"/>
      <c r="N135" s="15"/>
      <c r="O135" s="15"/>
    </row>
    <row r="136" spans="1:15" ht="12.75">
      <c r="A136" s="3"/>
      <c r="B136" s="14"/>
      <c r="C136" s="14"/>
      <c r="D136" s="14"/>
      <c r="E136" s="14"/>
      <c r="F136" s="14"/>
      <c r="G136" s="14"/>
      <c r="H136" s="14"/>
      <c r="I136" s="15"/>
      <c r="J136" s="14"/>
      <c r="K136" s="14"/>
      <c r="L136" s="15"/>
      <c r="M136" s="15"/>
      <c r="N136" s="15"/>
      <c r="O136" s="15"/>
    </row>
    <row r="137" spans="1:15" ht="12.75">
      <c r="A137" s="3"/>
      <c r="B137" s="14"/>
      <c r="C137" s="14"/>
      <c r="D137" s="14"/>
      <c r="E137" s="14"/>
      <c r="F137" s="14"/>
      <c r="G137" s="14"/>
      <c r="H137" s="14"/>
      <c r="I137" s="15"/>
      <c r="J137" s="14"/>
      <c r="K137" s="14"/>
      <c r="L137" s="15"/>
      <c r="M137" s="15"/>
      <c r="N137" s="15"/>
      <c r="O137" s="15"/>
    </row>
    <row r="138" spans="1:15" ht="12.75">
      <c r="A138" s="3"/>
      <c r="B138" s="14"/>
      <c r="C138" s="14"/>
      <c r="D138" s="14"/>
      <c r="E138" s="14"/>
      <c r="F138" s="14"/>
      <c r="G138" s="14"/>
      <c r="H138" s="14"/>
      <c r="I138" s="15"/>
      <c r="J138" s="14"/>
      <c r="K138" s="14"/>
      <c r="L138" s="15"/>
      <c r="M138" s="15"/>
      <c r="N138" s="15"/>
      <c r="O138" s="15"/>
    </row>
    <row r="139" spans="1:15" ht="12.75">
      <c r="A139" s="3"/>
      <c r="B139" s="14"/>
      <c r="C139" s="14"/>
      <c r="D139" s="14"/>
      <c r="E139" s="14"/>
      <c r="F139" s="14"/>
      <c r="G139" s="14"/>
      <c r="H139" s="14"/>
      <c r="I139" s="15"/>
      <c r="J139" s="14"/>
      <c r="K139" s="14"/>
      <c r="L139" s="15"/>
      <c r="M139" s="15"/>
      <c r="N139" s="15"/>
      <c r="O139" s="15"/>
    </row>
    <row r="140" spans="1:15" ht="12.75">
      <c r="A140" s="3"/>
      <c r="B140" s="14"/>
      <c r="C140" s="14"/>
      <c r="D140" s="14"/>
      <c r="E140" s="14"/>
      <c r="F140" s="14"/>
      <c r="G140" s="14"/>
      <c r="H140" s="14"/>
      <c r="I140" s="15"/>
      <c r="J140" s="14"/>
      <c r="K140" s="14"/>
      <c r="L140" s="15"/>
      <c r="M140" s="15"/>
      <c r="N140" s="15"/>
      <c r="O140" s="15"/>
    </row>
    <row r="141" spans="1:15" ht="12.75">
      <c r="A141" s="3"/>
      <c r="B141" s="14"/>
      <c r="C141" s="14"/>
      <c r="D141" s="14"/>
      <c r="E141" s="14"/>
      <c r="F141" s="14"/>
      <c r="G141" s="14"/>
      <c r="H141" s="14"/>
      <c r="I141" s="15"/>
      <c r="J141" s="14"/>
      <c r="K141" s="14"/>
      <c r="L141" s="15"/>
      <c r="M141" s="15"/>
      <c r="N141" s="15"/>
      <c r="O141" s="15"/>
    </row>
    <row r="142" spans="1:15" ht="12.75">
      <c r="A142" s="3"/>
      <c r="B142" s="14"/>
      <c r="C142" s="14"/>
      <c r="D142" s="14"/>
      <c r="E142" s="14"/>
      <c r="F142" s="14"/>
      <c r="G142" s="14"/>
      <c r="H142" s="14"/>
      <c r="I142" s="15"/>
      <c r="J142" s="14"/>
      <c r="K142" s="14"/>
      <c r="L142" s="15"/>
      <c r="M142" s="15"/>
      <c r="N142" s="15"/>
      <c r="O142" s="15"/>
    </row>
    <row r="143" spans="1:15" ht="12.75">
      <c r="A143" s="3"/>
      <c r="B143" s="14"/>
      <c r="C143" s="14"/>
      <c r="D143" s="14"/>
      <c r="E143" s="14"/>
      <c r="F143" s="14"/>
      <c r="G143" s="14"/>
      <c r="H143" s="14"/>
      <c r="I143" s="15"/>
      <c r="J143" s="14"/>
      <c r="K143" s="14"/>
      <c r="L143" s="15"/>
      <c r="M143" s="15"/>
      <c r="N143" s="15"/>
      <c r="O143" s="15"/>
    </row>
    <row r="144" spans="1:15" ht="12.75">
      <c r="A144" s="3"/>
      <c r="B144" s="14"/>
      <c r="C144" s="14"/>
      <c r="D144" s="14"/>
      <c r="E144" s="14"/>
      <c r="F144" s="14"/>
      <c r="G144" s="14"/>
      <c r="H144" s="14"/>
      <c r="I144" s="15"/>
      <c r="J144" s="14"/>
      <c r="K144" s="14"/>
      <c r="L144" s="15"/>
      <c r="M144" s="15"/>
      <c r="N144" s="15"/>
      <c r="O144" s="15"/>
    </row>
    <row r="145" spans="1:15" ht="12.75">
      <c r="A145" s="3"/>
      <c r="B145" s="14"/>
      <c r="C145" s="14"/>
      <c r="D145" s="14"/>
      <c r="E145" s="14"/>
      <c r="F145" s="14"/>
      <c r="G145" s="14"/>
      <c r="H145" s="14"/>
      <c r="I145" s="15"/>
      <c r="J145" s="14"/>
      <c r="K145" s="14"/>
      <c r="L145" s="15"/>
      <c r="M145" s="15"/>
      <c r="N145" s="15"/>
      <c r="O145" s="15"/>
    </row>
    <row r="146" spans="1:15" ht="12.75">
      <c r="A146" s="3"/>
      <c r="B146" s="14"/>
      <c r="C146" s="14"/>
      <c r="D146" s="14"/>
      <c r="E146" s="14"/>
      <c r="F146" s="14"/>
      <c r="G146" s="14"/>
      <c r="H146" s="14"/>
      <c r="I146" s="15"/>
      <c r="J146" s="14"/>
      <c r="K146" s="14"/>
      <c r="L146" s="15"/>
      <c r="M146" s="15"/>
      <c r="N146" s="15"/>
      <c r="O146" s="15"/>
    </row>
    <row r="147" spans="1:15" ht="12.75">
      <c r="A147" s="3"/>
      <c r="B147" s="14"/>
      <c r="C147" s="14"/>
      <c r="D147" s="14"/>
      <c r="E147" s="14"/>
      <c r="F147" s="14"/>
      <c r="G147" s="14"/>
      <c r="H147" s="14"/>
      <c r="I147" s="15"/>
      <c r="J147" s="14"/>
      <c r="K147" s="14"/>
      <c r="L147" s="15"/>
      <c r="M147" s="15"/>
      <c r="N147" s="15"/>
      <c r="O147" s="15"/>
    </row>
    <row r="148" spans="1:15" ht="12.75">
      <c r="A148" s="3"/>
      <c r="B148" s="14"/>
      <c r="C148" s="14"/>
      <c r="D148" s="14"/>
      <c r="E148" s="14"/>
      <c r="F148" s="14"/>
      <c r="G148" s="14"/>
      <c r="H148" s="14"/>
      <c r="I148" s="15"/>
      <c r="J148" s="14"/>
      <c r="K148" s="14"/>
      <c r="L148" s="15"/>
      <c r="M148" s="15"/>
      <c r="N148" s="15"/>
      <c r="O148" s="15"/>
    </row>
    <row r="149" spans="1:15" ht="12.75">
      <c r="A149" s="3"/>
      <c r="B149" s="14"/>
      <c r="C149" s="14"/>
      <c r="D149" s="14"/>
      <c r="E149" s="14"/>
      <c r="F149" s="14"/>
      <c r="G149" s="14"/>
      <c r="H149" s="14"/>
      <c r="I149" s="15"/>
      <c r="J149" s="14"/>
      <c r="K149" s="14"/>
      <c r="L149" s="15"/>
      <c r="M149" s="15"/>
      <c r="N149" s="15"/>
      <c r="O149" s="15"/>
    </row>
    <row r="150" spans="1:15" ht="12.75">
      <c r="A150" s="3"/>
      <c r="B150" s="14"/>
      <c r="C150" s="14"/>
      <c r="D150" s="14"/>
      <c r="E150" s="14"/>
      <c r="F150" s="14"/>
      <c r="G150" s="14"/>
      <c r="H150" s="14"/>
      <c r="I150" s="15"/>
      <c r="J150" s="14"/>
      <c r="K150" s="14"/>
      <c r="L150" s="15"/>
      <c r="M150" s="15"/>
      <c r="N150" s="15"/>
      <c r="O150" s="15"/>
    </row>
    <row r="151" spans="1:15" ht="12.75">
      <c r="A151" s="3"/>
      <c r="B151" s="14"/>
      <c r="C151" s="14"/>
      <c r="D151" s="14"/>
      <c r="E151" s="14"/>
      <c r="F151" s="14"/>
      <c r="G151" s="14"/>
      <c r="H151" s="14"/>
      <c r="I151" s="15"/>
      <c r="J151" s="14"/>
      <c r="K151" s="14"/>
      <c r="L151" s="15"/>
      <c r="M151" s="15"/>
      <c r="N151" s="15"/>
      <c r="O151" s="15"/>
    </row>
    <row r="152" spans="1:15" ht="12.75">
      <c r="A152" s="3"/>
      <c r="B152" s="14"/>
      <c r="C152" s="14"/>
      <c r="D152" s="14"/>
      <c r="E152" s="14"/>
      <c r="F152" s="14"/>
      <c r="G152" s="14"/>
      <c r="H152" s="14"/>
      <c r="I152" s="15"/>
      <c r="J152" s="14"/>
      <c r="K152" s="14"/>
      <c r="L152" s="15"/>
      <c r="M152" s="15"/>
      <c r="N152" s="15"/>
      <c r="O152" s="15"/>
    </row>
    <row r="153" spans="1:15" ht="12.75">
      <c r="A153" s="3"/>
      <c r="B153" s="14"/>
      <c r="C153" s="14"/>
      <c r="D153" s="14"/>
      <c r="E153" s="14"/>
      <c r="F153" s="14"/>
      <c r="G153" s="5"/>
      <c r="H153" s="14"/>
      <c r="I153" s="15"/>
      <c r="J153" s="14"/>
      <c r="K153" s="14"/>
      <c r="L153" s="15"/>
      <c r="M153" s="15"/>
      <c r="N153" s="15"/>
      <c r="O153" s="15"/>
    </row>
    <row r="154" spans="1:15" ht="12.75">
      <c r="A154" s="3"/>
      <c r="B154" s="14"/>
      <c r="C154" s="14"/>
      <c r="D154" s="14"/>
      <c r="E154" s="14"/>
      <c r="F154" s="14"/>
      <c r="G154" s="14"/>
      <c r="H154" s="14"/>
      <c r="I154" s="15"/>
      <c r="J154" s="14"/>
      <c r="K154" s="14"/>
      <c r="L154" s="15"/>
      <c r="M154" s="15"/>
      <c r="N154" s="15"/>
      <c r="O154" s="15"/>
    </row>
    <row r="155" spans="1:15" ht="12.75">
      <c r="A155" s="3"/>
      <c r="B155" s="14"/>
      <c r="C155" s="14"/>
      <c r="D155" s="14"/>
      <c r="E155" s="14"/>
      <c r="F155" s="14"/>
      <c r="G155" s="14"/>
      <c r="H155" s="14"/>
      <c r="I155" s="15"/>
      <c r="J155" s="14"/>
      <c r="K155" s="14"/>
      <c r="L155" s="15"/>
      <c r="M155" s="15"/>
      <c r="N155" s="15"/>
      <c r="O155" s="15"/>
    </row>
    <row r="156" spans="1:15" ht="12.75">
      <c r="A156" s="3"/>
      <c r="B156" s="14"/>
      <c r="C156" s="14"/>
      <c r="D156" s="14"/>
      <c r="E156" s="14"/>
      <c r="F156" s="14"/>
      <c r="G156" s="14"/>
      <c r="H156" s="14"/>
      <c r="I156" s="15"/>
      <c r="J156" s="14"/>
      <c r="K156" s="14"/>
      <c r="L156" s="15"/>
      <c r="M156" s="15"/>
      <c r="N156" s="15"/>
      <c r="O156" s="15"/>
    </row>
    <row r="157" spans="1:15" ht="12.75">
      <c r="A157" s="3"/>
      <c r="B157" s="14"/>
      <c r="C157" s="14"/>
      <c r="D157" s="14"/>
      <c r="E157" s="14"/>
      <c r="F157" s="14"/>
      <c r="G157" s="14"/>
      <c r="H157" s="14"/>
      <c r="I157" s="15"/>
      <c r="J157" s="14"/>
      <c r="K157" s="14"/>
      <c r="L157" s="15"/>
      <c r="M157" s="15"/>
      <c r="N157" s="15"/>
      <c r="O157" s="15"/>
    </row>
    <row r="158" spans="1:15" ht="12.75">
      <c r="A158" s="3"/>
      <c r="B158" s="14"/>
      <c r="C158" s="14"/>
      <c r="D158" s="14"/>
      <c r="E158" s="14"/>
      <c r="F158" s="14"/>
      <c r="G158" s="14"/>
      <c r="H158" s="14"/>
      <c r="I158" s="15"/>
      <c r="J158" s="14"/>
      <c r="K158" s="14"/>
      <c r="L158" s="15"/>
      <c r="M158" s="15"/>
      <c r="N158" s="15"/>
      <c r="O158" s="15"/>
    </row>
    <row r="159" spans="1:15" ht="12.75">
      <c r="A159" s="3"/>
      <c r="B159" s="14"/>
      <c r="C159" s="14"/>
      <c r="D159" s="14"/>
      <c r="E159" s="14"/>
      <c r="F159" s="14"/>
      <c r="G159" s="14"/>
      <c r="H159" s="14"/>
      <c r="I159" s="15"/>
      <c r="J159" s="14"/>
      <c r="K159" s="14"/>
      <c r="L159" s="15"/>
      <c r="M159" s="15"/>
      <c r="N159" s="15"/>
      <c r="O159" s="15"/>
    </row>
    <row r="160" spans="1:15" ht="12.75">
      <c r="A160" s="3"/>
      <c r="B160" s="14"/>
      <c r="C160" s="14"/>
      <c r="D160" s="14"/>
      <c r="E160" s="14"/>
      <c r="F160" s="14"/>
      <c r="G160" s="14"/>
      <c r="H160" s="14"/>
      <c r="I160" s="15"/>
      <c r="J160" s="14"/>
      <c r="K160" s="14"/>
      <c r="L160" s="15"/>
      <c r="M160" s="15"/>
      <c r="N160" s="15"/>
      <c r="O160" s="15"/>
    </row>
    <row r="161" spans="1:15" ht="12.75">
      <c r="A161" s="3"/>
      <c r="B161" s="14"/>
      <c r="C161" s="14"/>
      <c r="D161" s="14"/>
      <c r="E161" s="14"/>
      <c r="F161" s="14"/>
      <c r="G161" s="14"/>
      <c r="H161" s="14"/>
      <c r="I161" s="15"/>
      <c r="J161" s="14"/>
      <c r="K161" s="14"/>
      <c r="L161" s="15"/>
      <c r="M161" s="15"/>
      <c r="N161" s="15"/>
      <c r="O161" s="15"/>
    </row>
    <row r="162" spans="1:15" ht="12.75">
      <c r="A162" s="3"/>
      <c r="B162" s="14"/>
      <c r="C162" s="14"/>
      <c r="D162" s="14"/>
      <c r="E162" s="5"/>
      <c r="F162" s="14"/>
      <c r="G162" s="14"/>
      <c r="H162" s="14"/>
      <c r="I162" s="15"/>
      <c r="J162" s="14"/>
      <c r="K162" s="14"/>
      <c r="L162" s="15"/>
      <c r="M162" s="15"/>
      <c r="N162" s="15"/>
      <c r="O162" s="15"/>
    </row>
    <row r="163" spans="1:15" ht="12.75">
      <c r="A163" s="3"/>
      <c r="B163" s="14"/>
      <c r="C163" s="14"/>
      <c r="D163" s="14"/>
      <c r="E163" s="14"/>
      <c r="F163" s="14"/>
      <c r="G163" s="14"/>
      <c r="H163" s="14"/>
      <c r="I163" s="15"/>
      <c r="J163" s="14"/>
      <c r="K163" s="14"/>
      <c r="L163" s="15"/>
      <c r="M163" s="15"/>
      <c r="N163" s="15"/>
      <c r="O163" s="15"/>
    </row>
    <row r="164" spans="1:15" ht="12.75">
      <c r="A164" s="3"/>
      <c r="B164" s="14"/>
      <c r="C164" s="14"/>
      <c r="D164" s="14"/>
      <c r="E164" s="14"/>
      <c r="F164" s="14"/>
      <c r="G164" s="14"/>
      <c r="H164" s="14"/>
      <c r="I164" s="15"/>
      <c r="J164" s="14"/>
      <c r="K164" s="14"/>
      <c r="L164" s="15"/>
      <c r="M164" s="15"/>
      <c r="N164" s="15"/>
      <c r="O164" s="15"/>
    </row>
    <row r="165" spans="1:15" ht="12.75">
      <c r="A165" s="3"/>
      <c r="B165" s="14"/>
      <c r="C165" s="14"/>
      <c r="D165" s="14"/>
      <c r="E165" s="14"/>
      <c r="F165" s="14"/>
      <c r="G165" s="14"/>
      <c r="H165" s="14"/>
      <c r="I165" s="15"/>
      <c r="J165" s="14"/>
      <c r="K165" s="14"/>
      <c r="L165" s="15"/>
      <c r="M165" s="15"/>
      <c r="N165" s="15"/>
      <c r="O165" s="15"/>
    </row>
    <row r="166" spans="1:15" ht="12.75">
      <c r="A166" s="3"/>
      <c r="B166" s="14"/>
      <c r="C166" s="14"/>
      <c r="D166" s="14"/>
      <c r="E166" s="14"/>
      <c r="F166" s="14"/>
      <c r="G166" s="14"/>
      <c r="H166" s="14"/>
      <c r="I166" s="15"/>
      <c r="J166" s="14"/>
      <c r="K166" s="14"/>
      <c r="L166" s="15"/>
      <c r="M166" s="15"/>
      <c r="N166" s="15"/>
      <c r="O166" s="15"/>
    </row>
    <row r="167" spans="1:15" ht="12.75">
      <c r="A167" s="3"/>
      <c r="B167" s="14"/>
      <c r="C167" s="14"/>
      <c r="D167" s="14"/>
      <c r="E167" s="14"/>
      <c r="F167" s="14"/>
      <c r="G167" s="14"/>
      <c r="H167" s="14"/>
      <c r="I167" s="15"/>
      <c r="J167" s="14"/>
      <c r="K167" s="14"/>
      <c r="L167" s="15"/>
      <c r="M167" s="15"/>
      <c r="N167" s="15"/>
      <c r="O167" s="15"/>
    </row>
    <row r="168" spans="1:15" ht="12.75">
      <c r="A168" s="3"/>
      <c r="B168" s="14"/>
      <c r="C168" s="14"/>
      <c r="D168" s="14"/>
      <c r="E168" s="14"/>
      <c r="F168" s="14"/>
      <c r="G168" s="14"/>
      <c r="H168" s="14"/>
      <c r="I168" s="15"/>
      <c r="J168" s="14"/>
      <c r="K168" s="14"/>
      <c r="L168" s="15"/>
      <c r="M168" s="15"/>
      <c r="N168" s="15"/>
      <c r="O168" s="15"/>
    </row>
    <row r="169" spans="1:15" ht="12.75">
      <c r="A169" s="3"/>
      <c r="B169" s="14"/>
      <c r="C169" s="14"/>
      <c r="D169" s="14"/>
      <c r="E169" s="14"/>
      <c r="F169" s="14"/>
      <c r="G169" s="14"/>
      <c r="H169" s="14"/>
      <c r="I169" s="15"/>
      <c r="J169" s="14"/>
      <c r="K169" s="14"/>
      <c r="L169" s="15"/>
      <c r="M169" s="15"/>
      <c r="N169" s="15"/>
      <c r="O169" s="15"/>
    </row>
    <row r="170" spans="1:15" ht="12.75">
      <c r="A170" s="3"/>
      <c r="B170" s="5"/>
      <c r="C170" s="5"/>
      <c r="D170" s="26"/>
      <c r="E170" s="26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1:15" ht="12.75">
      <c r="K171" s="393"/>
      <c r="L171" s="393"/>
      <c r="M171" s="393"/>
      <c r="N171" s="393"/>
      <c r="O171" s="393"/>
    </row>
    <row r="172" spans="11:15" ht="12.75">
      <c r="K172" s="5"/>
      <c r="L172" s="5"/>
      <c r="M172" s="3"/>
      <c r="N172" s="5"/>
      <c r="O172" s="5"/>
    </row>
    <row r="173" spans="11:15" ht="12.75">
      <c r="K173" s="5"/>
      <c r="L173" s="5"/>
      <c r="M173" s="5"/>
      <c r="N173" s="5"/>
      <c r="O173" s="5"/>
    </row>
    <row r="174" spans="11:15" ht="12.75">
      <c r="K174" s="5"/>
      <c r="L174" s="5"/>
      <c r="M174" s="5"/>
      <c r="N174" s="5"/>
      <c r="O174" s="5"/>
    </row>
    <row r="175" spans="11:15" ht="12.75">
      <c r="K175" s="5"/>
      <c r="L175" s="5"/>
      <c r="M175" s="5"/>
      <c r="N175" s="5"/>
      <c r="O175" s="5"/>
    </row>
    <row r="176" spans="11:15" ht="12.75">
      <c r="K176" s="5"/>
      <c r="L176" s="5"/>
      <c r="M176" s="5"/>
      <c r="N176" s="5"/>
      <c r="O176" s="5"/>
    </row>
    <row r="177" spans="11:15" ht="12.75">
      <c r="K177" s="5"/>
      <c r="L177" s="5"/>
      <c r="M177" s="5"/>
      <c r="N177" s="5"/>
      <c r="O177" s="5"/>
    </row>
    <row r="178" spans="11:15" ht="12.75">
      <c r="K178" s="5"/>
      <c r="L178" s="5"/>
      <c r="M178" s="5"/>
      <c r="N178" s="5"/>
      <c r="O178" s="5"/>
    </row>
  </sheetData>
  <sheetProtection/>
  <mergeCells count="24">
    <mergeCell ref="M7:M10"/>
    <mergeCell ref="N7:N10"/>
    <mergeCell ref="I7:I10"/>
    <mergeCell ref="G7:G9"/>
    <mergeCell ref="B125:J125"/>
    <mergeCell ref="K125:O125"/>
    <mergeCell ref="A3:P3"/>
    <mergeCell ref="A5:P5"/>
    <mergeCell ref="K56:O56"/>
    <mergeCell ref="B121:J121"/>
    <mergeCell ref="K121:O121"/>
    <mergeCell ref="B123:J123"/>
    <mergeCell ref="K123:O123"/>
    <mergeCell ref="K7:K10"/>
    <mergeCell ref="K171:O171"/>
    <mergeCell ref="C7:C10"/>
    <mergeCell ref="D8:D10"/>
    <mergeCell ref="E7:E10"/>
    <mergeCell ref="F8:F10"/>
    <mergeCell ref="H7:H10"/>
    <mergeCell ref="J7:J10"/>
    <mergeCell ref="B56:J56"/>
    <mergeCell ref="O7:O10"/>
    <mergeCell ref="B7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20">
      <pane xSplit="1" topLeftCell="B1" activePane="topRight" state="frozen"/>
      <selection pane="topLeft" activeCell="A4" sqref="A4"/>
      <selection pane="topRight" activeCell="L38" sqref="L38"/>
    </sheetView>
  </sheetViews>
  <sheetFormatPr defaultColWidth="9.00390625" defaultRowHeight="12.75"/>
  <cols>
    <col min="1" max="1" width="20.50390625" style="0" customWidth="1"/>
    <col min="5" max="5" width="11.50390625" style="0" customWidth="1"/>
    <col min="6" max="6" width="11.125" style="0" customWidth="1"/>
    <col min="7" max="7" width="11.375" style="0" customWidth="1"/>
    <col min="8" max="8" width="10.875" style="0" customWidth="1"/>
    <col min="9" max="9" width="8.125" style="0" customWidth="1"/>
    <col min="10" max="10" width="9.875" style="0" customWidth="1"/>
    <col min="11" max="11" width="10.625" style="0" customWidth="1"/>
  </cols>
  <sheetData>
    <row r="1" spans="1:11" ht="12.75">
      <c r="A1" s="82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383" t="s">
        <v>116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1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5.75">
      <c r="A5" s="383" t="s">
        <v>247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</row>
    <row r="6" spans="1:11" ht="12.75">
      <c r="A6" s="56"/>
      <c r="B6" s="83"/>
      <c r="C6" s="223"/>
      <c r="D6" s="223"/>
      <c r="E6" s="223"/>
      <c r="F6" s="76"/>
      <c r="G6" s="76"/>
      <c r="H6" s="76"/>
      <c r="I6" s="76"/>
      <c r="J6" s="76"/>
      <c r="K6" s="76"/>
    </row>
    <row r="7" spans="1:11" ht="12" hidden="1">
      <c r="A7" s="135"/>
      <c r="B7" s="133"/>
      <c r="C7" s="220"/>
      <c r="D7" s="221"/>
      <c r="E7" s="221"/>
      <c r="F7" s="221"/>
      <c r="G7" s="221"/>
      <c r="H7" s="221"/>
      <c r="I7" s="221"/>
      <c r="J7" s="221"/>
      <c r="K7" s="222"/>
    </row>
    <row r="8" spans="1:11" ht="24" customHeight="1">
      <c r="A8" s="133"/>
      <c r="B8" s="143"/>
      <c r="C8" s="434" t="s">
        <v>195</v>
      </c>
      <c r="D8" s="96"/>
      <c r="E8" s="96"/>
      <c r="F8" s="440" t="s">
        <v>225</v>
      </c>
      <c r="G8" s="440" t="s">
        <v>226</v>
      </c>
      <c r="H8" s="433" t="s">
        <v>227</v>
      </c>
      <c r="I8" s="433" t="s">
        <v>228</v>
      </c>
      <c r="J8" s="433" t="s">
        <v>229</v>
      </c>
      <c r="K8" s="437" t="s">
        <v>12</v>
      </c>
    </row>
    <row r="9" spans="1:11" ht="38.25" customHeight="1">
      <c r="A9" s="133"/>
      <c r="B9" s="225" t="s">
        <v>246</v>
      </c>
      <c r="C9" s="435"/>
      <c r="D9" s="49"/>
      <c r="E9" s="48" t="s">
        <v>198</v>
      </c>
      <c r="F9" s="441"/>
      <c r="G9" s="441"/>
      <c r="H9" s="413"/>
      <c r="I9" s="413"/>
      <c r="J9" s="413"/>
      <c r="K9" s="438"/>
    </row>
    <row r="10" spans="1:11" ht="12.75" customHeight="1">
      <c r="A10" s="133"/>
      <c r="B10" s="219"/>
      <c r="C10" s="435"/>
      <c r="D10" s="48" t="s">
        <v>197</v>
      </c>
      <c r="E10" s="52"/>
      <c r="F10" s="441"/>
      <c r="G10" s="441"/>
      <c r="H10" s="413"/>
      <c r="I10" s="413"/>
      <c r="J10" s="413"/>
      <c r="K10" s="438"/>
    </row>
    <row r="11" spans="1:11" ht="12.75">
      <c r="A11" s="133"/>
      <c r="B11" s="219"/>
      <c r="C11" s="436"/>
      <c r="D11" s="43"/>
      <c r="E11" s="43"/>
      <c r="F11" s="442"/>
      <c r="G11" s="442"/>
      <c r="H11" s="414"/>
      <c r="I11" s="414"/>
      <c r="J11" s="414"/>
      <c r="K11" s="439"/>
    </row>
    <row r="12" spans="1:11" ht="12.75">
      <c r="A12" s="102"/>
      <c r="B12" s="206">
        <v>2014</v>
      </c>
      <c r="C12" s="72">
        <v>2014</v>
      </c>
      <c r="D12" s="72">
        <v>2014</v>
      </c>
      <c r="E12" s="72">
        <v>2014</v>
      </c>
      <c r="F12" s="72">
        <v>2014</v>
      </c>
      <c r="G12" s="72">
        <v>2014</v>
      </c>
      <c r="H12" s="72">
        <v>2014</v>
      </c>
      <c r="I12" s="72">
        <v>2014</v>
      </c>
      <c r="J12" s="72">
        <v>2014</v>
      </c>
      <c r="K12" s="124">
        <v>2014</v>
      </c>
    </row>
    <row r="13" spans="1:11" ht="13.5" thickBot="1">
      <c r="A13" s="107" t="s">
        <v>62</v>
      </c>
      <c r="B13" s="103">
        <v>2</v>
      </c>
      <c r="C13" s="103">
        <v>3</v>
      </c>
      <c r="D13" s="103">
        <v>4</v>
      </c>
      <c r="E13" s="103">
        <v>5</v>
      </c>
      <c r="F13" s="103">
        <v>6</v>
      </c>
      <c r="G13" s="103">
        <v>7</v>
      </c>
      <c r="H13" s="103">
        <v>8</v>
      </c>
      <c r="I13" s="103">
        <v>9</v>
      </c>
      <c r="J13" s="103">
        <v>10</v>
      </c>
      <c r="K13" s="177">
        <v>11</v>
      </c>
    </row>
    <row r="14" spans="1:11" ht="16.5" thickBot="1">
      <c r="A14" s="120" t="s">
        <v>212</v>
      </c>
      <c r="B14" s="172">
        <v>26526</v>
      </c>
      <c r="C14" s="179">
        <v>886</v>
      </c>
      <c r="D14" s="179">
        <f>SUM(D16:D53)</f>
        <v>20587</v>
      </c>
      <c r="E14" s="179">
        <v>1255</v>
      </c>
      <c r="F14" s="179">
        <v>1017</v>
      </c>
      <c r="G14" s="179">
        <v>1699</v>
      </c>
      <c r="H14" s="179">
        <v>874</v>
      </c>
      <c r="I14" s="179">
        <v>8588</v>
      </c>
      <c r="J14" s="179">
        <v>53296</v>
      </c>
      <c r="K14" s="207">
        <v>114728</v>
      </c>
    </row>
    <row r="15" spans="1:11" ht="12.75">
      <c r="A15" s="47" t="s">
        <v>63</v>
      </c>
      <c r="B15" s="226"/>
      <c r="C15" s="208"/>
      <c r="D15" s="208"/>
      <c r="E15" s="208"/>
      <c r="F15" s="208"/>
      <c r="G15" s="208"/>
      <c r="H15" s="208"/>
      <c r="I15" s="208"/>
      <c r="J15" s="208"/>
      <c r="K15" s="209"/>
    </row>
    <row r="16" spans="1:11" ht="12.75">
      <c r="A16" s="75" t="s">
        <v>64</v>
      </c>
      <c r="B16" s="187">
        <v>140</v>
      </c>
      <c r="C16" s="187">
        <v>38</v>
      </c>
      <c r="D16" s="187">
        <v>394</v>
      </c>
      <c r="E16" s="187">
        <v>5</v>
      </c>
      <c r="F16" s="187">
        <v>0</v>
      </c>
      <c r="G16" s="187">
        <v>33</v>
      </c>
      <c r="H16" s="187">
        <v>7</v>
      </c>
      <c r="I16" s="187">
        <v>299</v>
      </c>
      <c r="J16" s="187">
        <v>523</v>
      </c>
      <c r="K16" s="210">
        <f aca="true" t="shared" si="0" ref="K16:K44">SUM(B16:J16)</f>
        <v>1439</v>
      </c>
    </row>
    <row r="17" spans="1:11" ht="12.75">
      <c r="A17" s="75" t="s">
        <v>65</v>
      </c>
      <c r="B17" s="183">
        <v>7</v>
      </c>
      <c r="C17" s="183">
        <v>0</v>
      </c>
      <c r="D17" s="183">
        <v>1</v>
      </c>
      <c r="E17" s="183">
        <v>2</v>
      </c>
      <c r="F17" s="183">
        <v>0</v>
      </c>
      <c r="G17" s="183">
        <v>0</v>
      </c>
      <c r="H17" s="183">
        <v>0</v>
      </c>
      <c r="I17" s="183">
        <v>30</v>
      </c>
      <c r="J17" s="183">
        <v>49</v>
      </c>
      <c r="K17" s="211">
        <f t="shared" si="0"/>
        <v>89</v>
      </c>
    </row>
    <row r="18" spans="1:11" ht="12.75">
      <c r="A18" s="75" t="s">
        <v>66</v>
      </c>
      <c r="B18" s="187">
        <v>42</v>
      </c>
      <c r="C18" s="187">
        <v>74</v>
      </c>
      <c r="D18" s="187">
        <v>174</v>
      </c>
      <c r="E18" s="187">
        <v>30</v>
      </c>
      <c r="F18" s="187">
        <v>2</v>
      </c>
      <c r="G18" s="187">
        <v>0</v>
      </c>
      <c r="H18" s="187">
        <v>1</v>
      </c>
      <c r="I18" s="187">
        <v>208</v>
      </c>
      <c r="J18" s="187">
        <v>309</v>
      </c>
      <c r="K18" s="210">
        <f t="shared" si="0"/>
        <v>840</v>
      </c>
    </row>
    <row r="19" spans="1:11" ht="12.75">
      <c r="A19" s="75" t="s">
        <v>67</v>
      </c>
      <c r="B19" s="183">
        <v>103</v>
      </c>
      <c r="C19" s="183">
        <v>10</v>
      </c>
      <c r="D19" s="183">
        <v>220</v>
      </c>
      <c r="E19" s="183">
        <v>22</v>
      </c>
      <c r="F19" s="183">
        <v>7</v>
      </c>
      <c r="G19" s="183">
        <v>59</v>
      </c>
      <c r="H19" s="183">
        <v>7</v>
      </c>
      <c r="I19" s="183">
        <v>28</v>
      </c>
      <c r="J19" s="183">
        <v>173</v>
      </c>
      <c r="K19" s="211">
        <f t="shared" si="0"/>
        <v>629</v>
      </c>
    </row>
    <row r="20" spans="1:11" ht="12.75">
      <c r="A20" s="75" t="s">
        <v>119</v>
      </c>
      <c r="B20" s="187">
        <v>462</v>
      </c>
      <c r="C20" s="187">
        <v>59</v>
      </c>
      <c r="D20" s="187">
        <v>1481</v>
      </c>
      <c r="E20" s="187">
        <v>482</v>
      </c>
      <c r="F20" s="187">
        <v>19</v>
      </c>
      <c r="G20" s="187">
        <v>156</v>
      </c>
      <c r="H20" s="187">
        <v>20</v>
      </c>
      <c r="I20" s="187">
        <v>1075</v>
      </c>
      <c r="J20" s="187">
        <v>3734</v>
      </c>
      <c r="K20" s="210">
        <f t="shared" si="0"/>
        <v>7488</v>
      </c>
    </row>
    <row r="21" spans="1:11" ht="12.75">
      <c r="A21" s="75" t="s">
        <v>68</v>
      </c>
      <c r="B21" s="183">
        <v>31</v>
      </c>
      <c r="C21" s="183">
        <v>0</v>
      </c>
      <c r="D21" s="183">
        <v>6</v>
      </c>
      <c r="E21" s="183">
        <v>1</v>
      </c>
      <c r="F21" s="183">
        <v>0</v>
      </c>
      <c r="G21" s="183">
        <v>6</v>
      </c>
      <c r="H21" s="183">
        <v>1</v>
      </c>
      <c r="I21" s="183">
        <v>4</v>
      </c>
      <c r="J21" s="183">
        <v>77</v>
      </c>
      <c r="K21" s="211">
        <f t="shared" si="0"/>
        <v>126</v>
      </c>
    </row>
    <row r="22" spans="1:11" ht="12.75">
      <c r="A22" s="75" t="s">
        <v>69</v>
      </c>
      <c r="B22" s="187">
        <v>4139</v>
      </c>
      <c r="C22" s="187">
        <v>40</v>
      </c>
      <c r="D22" s="187">
        <v>1256</v>
      </c>
      <c r="E22" s="187">
        <v>39</v>
      </c>
      <c r="F22" s="187">
        <v>72</v>
      </c>
      <c r="G22" s="187">
        <v>5</v>
      </c>
      <c r="H22" s="187">
        <v>25</v>
      </c>
      <c r="I22" s="187">
        <v>549</v>
      </c>
      <c r="J22" s="187">
        <v>4451</v>
      </c>
      <c r="K22" s="210">
        <f t="shared" si="0"/>
        <v>10576</v>
      </c>
    </row>
    <row r="23" spans="1:11" ht="12.75">
      <c r="A23" s="75" t="s">
        <v>70</v>
      </c>
      <c r="B23" s="183">
        <v>812</v>
      </c>
      <c r="C23" s="183">
        <v>16</v>
      </c>
      <c r="D23" s="183">
        <v>623</v>
      </c>
      <c r="E23" s="183">
        <v>5</v>
      </c>
      <c r="F23" s="183">
        <v>19</v>
      </c>
      <c r="G23" s="183">
        <v>117</v>
      </c>
      <c r="H23" s="183">
        <v>76</v>
      </c>
      <c r="I23" s="183">
        <v>149</v>
      </c>
      <c r="J23" s="183">
        <v>2112</v>
      </c>
      <c r="K23" s="211">
        <f t="shared" si="0"/>
        <v>3929</v>
      </c>
    </row>
    <row r="24" spans="1:11" ht="12.75">
      <c r="A24" s="75" t="s">
        <v>71</v>
      </c>
      <c r="B24" s="187">
        <v>217</v>
      </c>
      <c r="C24" s="187">
        <v>6</v>
      </c>
      <c r="D24" s="187">
        <v>253</v>
      </c>
      <c r="E24" s="187">
        <v>7</v>
      </c>
      <c r="F24" s="187">
        <v>1</v>
      </c>
      <c r="G24" s="187">
        <v>42</v>
      </c>
      <c r="H24" s="187">
        <v>4</v>
      </c>
      <c r="I24" s="187">
        <v>19</v>
      </c>
      <c r="J24" s="187">
        <v>208</v>
      </c>
      <c r="K24" s="210">
        <f t="shared" si="0"/>
        <v>757</v>
      </c>
    </row>
    <row r="25" spans="1:11" ht="12.75">
      <c r="A25" s="75" t="s">
        <v>72</v>
      </c>
      <c r="B25" s="184">
        <v>90</v>
      </c>
      <c r="C25" s="183">
        <v>0</v>
      </c>
      <c r="D25" s="183">
        <v>50</v>
      </c>
      <c r="E25" s="183">
        <v>3</v>
      </c>
      <c r="F25" s="183">
        <v>1</v>
      </c>
      <c r="G25" s="183">
        <v>10</v>
      </c>
      <c r="H25" s="183">
        <v>0</v>
      </c>
      <c r="I25" s="183">
        <v>104</v>
      </c>
      <c r="J25" s="183">
        <v>176</v>
      </c>
      <c r="K25" s="211">
        <f t="shared" si="0"/>
        <v>434</v>
      </c>
    </row>
    <row r="26" spans="1:11" ht="12.75">
      <c r="A26" s="75" t="s">
        <v>120</v>
      </c>
      <c r="B26" s="227">
        <v>118</v>
      </c>
      <c r="C26" s="187">
        <v>28</v>
      </c>
      <c r="D26" s="187">
        <v>195</v>
      </c>
      <c r="E26" s="187">
        <v>7</v>
      </c>
      <c r="F26" s="187">
        <v>14</v>
      </c>
      <c r="G26" s="187">
        <v>88</v>
      </c>
      <c r="H26" s="187">
        <v>14</v>
      </c>
      <c r="I26" s="187">
        <v>120</v>
      </c>
      <c r="J26" s="187">
        <v>239</v>
      </c>
      <c r="K26" s="210">
        <f t="shared" si="0"/>
        <v>823</v>
      </c>
    </row>
    <row r="27" spans="1:11" ht="12.75">
      <c r="A27" s="75" t="s">
        <v>73</v>
      </c>
      <c r="B27" s="184">
        <v>1011</v>
      </c>
      <c r="C27" s="183">
        <v>65</v>
      </c>
      <c r="D27" s="183">
        <v>1446</v>
      </c>
      <c r="E27" s="183">
        <v>6</v>
      </c>
      <c r="F27" s="183">
        <v>17</v>
      </c>
      <c r="G27" s="183">
        <v>111</v>
      </c>
      <c r="H27" s="183">
        <v>14</v>
      </c>
      <c r="I27" s="183">
        <v>540</v>
      </c>
      <c r="J27" s="183">
        <v>4449</v>
      </c>
      <c r="K27" s="211">
        <f t="shared" si="0"/>
        <v>7659</v>
      </c>
    </row>
    <row r="28" spans="1:11" ht="12.75">
      <c r="A28" s="75" t="s">
        <v>74</v>
      </c>
      <c r="B28" s="227">
        <v>2364</v>
      </c>
      <c r="C28" s="187">
        <v>31</v>
      </c>
      <c r="D28" s="187">
        <v>87</v>
      </c>
      <c r="E28" s="187">
        <v>28</v>
      </c>
      <c r="F28" s="187">
        <v>15</v>
      </c>
      <c r="G28" s="187">
        <v>8</v>
      </c>
      <c r="H28" s="187">
        <v>64</v>
      </c>
      <c r="I28" s="187">
        <v>90</v>
      </c>
      <c r="J28" s="187">
        <v>388</v>
      </c>
      <c r="K28" s="210">
        <f t="shared" si="0"/>
        <v>3075</v>
      </c>
    </row>
    <row r="29" spans="1:11" ht="12.75">
      <c r="A29" s="75" t="s">
        <v>75</v>
      </c>
      <c r="B29" s="184">
        <v>1317</v>
      </c>
      <c r="C29" s="183">
        <v>71</v>
      </c>
      <c r="D29" s="183">
        <v>3642</v>
      </c>
      <c r="E29" s="183">
        <v>322</v>
      </c>
      <c r="F29" s="183">
        <v>109</v>
      </c>
      <c r="G29" s="183">
        <v>188</v>
      </c>
      <c r="H29" s="183">
        <v>40</v>
      </c>
      <c r="I29" s="183">
        <v>1825</v>
      </c>
      <c r="J29" s="183">
        <v>4454</v>
      </c>
      <c r="K29" s="211">
        <f t="shared" si="0"/>
        <v>11968</v>
      </c>
    </row>
    <row r="30" spans="1:11" ht="12.75">
      <c r="A30" s="75" t="s">
        <v>76</v>
      </c>
      <c r="B30" s="227">
        <v>8813</v>
      </c>
      <c r="C30" s="187">
        <v>92</v>
      </c>
      <c r="D30" s="187">
        <v>2266</v>
      </c>
      <c r="E30" s="187">
        <v>99</v>
      </c>
      <c r="F30" s="187">
        <v>604</v>
      </c>
      <c r="G30" s="187">
        <v>359</v>
      </c>
      <c r="H30" s="187">
        <v>28</v>
      </c>
      <c r="I30" s="187">
        <v>775</v>
      </c>
      <c r="J30" s="187">
        <v>16790</v>
      </c>
      <c r="K30" s="210">
        <f t="shared" si="0"/>
        <v>29826</v>
      </c>
    </row>
    <row r="31" spans="1:11" ht="12.75">
      <c r="A31" s="75" t="s">
        <v>77</v>
      </c>
      <c r="B31" s="184">
        <v>21</v>
      </c>
      <c r="C31" s="183">
        <v>0</v>
      </c>
      <c r="D31" s="183">
        <v>7</v>
      </c>
      <c r="E31" s="183">
        <v>0</v>
      </c>
      <c r="F31" s="183">
        <v>0</v>
      </c>
      <c r="G31" s="183">
        <v>0</v>
      </c>
      <c r="H31" s="183">
        <v>2</v>
      </c>
      <c r="I31" s="183">
        <v>41</v>
      </c>
      <c r="J31" s="183">
        <v>68</v>
      </c>
      <c r="K31" s="211">
        <f t="shared" si="0"/>
        <v>139</v>
      </c>
    </row>
    <row r="32" spans="1:11" ht="12.75">
      <c r="A32" s="75" t="s">
        <v>78</v>
      </c>
      <c r="B32" s="227">
        <v>20</v>
      </c>
      <c r="C32" s="187">
        <v>6</v>
      </c>
      <c r="D32" s="187">
        <v>1</v>
      </c>
      <c r="E32" s="187">
        <v>1</v>
      </c>
      <c r="F32" s="187">
        <v>0</v>
      </c>
      <c r="G32" s="187">
        <v>0</v>
      </c>
      <c r="H32" s="187">
        <v>1</v>
      </c>
      <c r="I32" s="187">
        <v>4</v>
      </c>
      <c r="J32" s="187">
        <v>15</v>
      </c>
      <c r="K32" s="210">
        <f t="shared" si="0"/>
        <v>48</v>
      </c>
    </row>
    <row r="33" spans="1:11" ht="12.75">
      <c r="A33" s="75" t="s">
        <v>79</v>
      </c>
      <c r="B33" s="184">
        <v>55</v>
      </c>
      <c r="C33" s="183">
        <v>0</v>
      </c>
      <c r="D33" s="183">
        <v>0</v>
      </c>
      <c r="E33" s="183">
        <v>0</v>
      </c>
      <c r="F33" s="183">
        <v>0</v>
      </c>
      <c r="G33" s="183">
        <v>5</v>
      </c>
      <c r="H33" s="183">
        <v>11</v>
      </c>
      <c r="I33" s="183">
        <v>3</v>
      </c>
      <c r="J33" s="183">
        <v>34</v>
      </c>
      <c r="K33" s="211">
        <f t="shared" si="0"/>
        <v>108</v>
      </c>
    </row>
    <row r="34" spans="1:11" ht="12.75">
      <c r="A34" s="75" t="s">
        <v>80</v>
      </c>
      <c r="B34" s="227">
        <v>0</v>
      </c>
      <c r="C34" s="187">
        <v>0</v>
      </c>
      <c r="D34" s="187">
        <v>0</v>
      </c>
      <c r="E34" s="187">
        <v>0</v>
      </c>
      <c r="F34" s="187">
        <v>0</v>
      </c>
      <c r="G34" s="187">
        <v>1</v>
      </c>
      <c r="H34" s="187">
        <v>0</v>
      </c>
      <c r="I34" s="187">
        <v>0</v>
      </c>
      <c r="J34" s="187">
        <v>5</v>
      </c>
      <c r="K34" s="210">
        <f t="shared" si="0"/>
        <v>6</v>
      </c>
    </row>
    <row r="35" spans="1:12" ht="12.75">
      <c r="A35" s="75" t="s">
        <v>209</v>
      </c>
      <c r="B35" s="184">
        <v>425</v>
      </c>
      <c r="C35" s="183">
        <v>106</v>
      </c>
      <c r="D35" s="183">
        <v>864</v>
      </c>
      <c r="E35" s="183">
        <v>0</v>
      </c>
      <c r="F35" s="183">
        <v>3</v>
      </c>
      <c r="G35" s="183">
        <v>10</v>
      </c>
      <c r="H35" s="183">
        <v>8</v>
      </c>
      <c r="I35" s="183">
        <v>315</v>
      </c>
      <c r="J35" s="183">
        <v>491</v>
      </c>
      <c r="K35" s="211">
        <f t="shared" si="0"/>
        <v>2222</v>
      </c>
      <c r="L35" s="248"/>
    </row>
    <row r="36" spans="1:11" ht="12.75">
      <c r="A36" s="75" t="s">
        <v>81</v>
      </c>
      <c r="B36" s="227">
        <v>794</v>
      </c>
      <c r="C36" s="187">
        <v>6</v>
      </c>
      <c r="D36" s="187">
        <v>670</v>
      </c>
      <c r="E36" s="187">
        <v>36</v>
      </c>
      <c r="F36" s="187">
        <v>17</v>
      </c>
      <c r="G36" s="187">
        <v>118</v>
      </c>
      <c r="H36" s="187">
        <v>186</v>
      </c>
      <c r="I36" s="187">
        <v>85</v>
      </c>
      <c r="J36" s="187">
        <v>235</v>
      </c>
      <c r="K36" s="210">
        <f t="shared" si="0"/>
        <v>2147</v>
      </c>
    </row>
    <row r="37" spans="1:11" ht="12.75">
      <c r="A37" s="75" t="s">
        <v>82</v>
      </c>
      <c r="B37" s="184">
        <v>898</v>
      </c>
      <c r="C37" s="183">
        <v>44</v>
      </c>
      <c r="D37" s="183">
        <v>1605</v>
      </c>
      <c r="E37" s="183">
        <v>19</v>
      </c>
      <c r="F37" s="183">
        <v>18</v>
      </c>
      <c r="G37" s="183">
        <v>27</v>
      </c>
      <c r="H37" s="183">
        <v>23</v>
      </c>
      <c r="I37" s="183">
        <v>724</v>
      </c>
      <c r="J37" s="183">
        <v>5016</v>
      </c>
      <c r="K37" s="211">
        <f t="shared" si="0"/>
        <v>8374</v>
      </c>
    </row>
    <row r="38" spans="1:11" ht="12.75">
      <c r="A38" s="75" t="s">
        <v>83</v>
      </c>
      <c r="B38" s="227">
        <v>15</v>
      </c>
      <c r="C38" s="187">
        <v>0</v>
      </c>
      <c r="D38" s="187">
        <v>2</v>
      </c>
      <c r="E38" s="187">
        <v>7</v>
      </c>
      <c r="F38" s="187">
        <v>0</v>
      </c>
      <c r="G38" s="187">
        <v>0</v>
      </c>
      <c r="H38" s="187">
        <v>0</v>
      </c>
      <c r="I38" s="187">
        <v>5</v>
      </c>
      <c r="J38" s="187">
        <v>32</v>
      </c>
      <c r="K38" s="210">
        <f t="shared" si="0"/>
        <v>61</v>
      </c>
    </row>
    <row r="39" spans="1:11" ht="12.75">
      <c r="A39" s="75" t="s">
        <v>84</v>
      </c>
      <c r="B39" s="184">
        <v>1862</v>
      </c>
      <c r="C39" s="183">
        <v>57</v>
      </c>
      <c r="D39" s="183">
        <v>2091</v>
      </c>
      <c r="E39" s="183">
        <v>24</v>
      </c>
      <c r="F39" s="183">
        <v>16</v>
      </c>
      <c r="G39" s="183">
        <v>0</v>
      </c>
      <c r="H39" s="183">
        <v>205</v>
      </c>
      <c r="I39" s="183">
        <v>424</v>
      </c>
      <c r="J39" s="183">
        <v>3931</v>
      </c>
      <c r="K39" s="211">
        <f t="shared" si="0"/>
        <v>8610</v>
      </c>
    </row>
    <row r="40" spans="1:11" ht="12.75">
      <c r="A40" s="75" t="s">
        <v>211</v>
      </c>
      <c r="B40" s="227">
        <v>448</v>
      </c>
      <c r="C40" s="187">
        <v>19</v>
      </c>
      <c r="D40" s="187">
        <v>558</v>
      </c>
      <c r="E40" s="187">
        <v>3</v>
      </c>
      <c r="F40" s="187">
        <v>6</v>
      </c>
      <c r="G40" s="187">
        <v>101</v>
      </c>
      <c r="H40" s="187">
        <v>3</v>
      </c>
      <c r="I40" s="187">
        <v>57</v>
      </c>
      <c r="J40" s="187">
        <v>982</v>
      </c>
      <c r="K40" s="210">
        <f t="shared" si="0"/>
        <v>2177</v>
      </c>
    </row>
    <row r="41" spans="1:11" ht="12.75">
      <c r="A41" s="75" t="s">
        <v>85</v>
      </c>
      <c r="B41" s="184">
        <v>52</v>
      </c>
      <c r="C41" s="183">
        <v>1</v>
      </c>
      <c r="D41" s="183">
        <v>47</v>
      </c>
      <c r="E41" s="183">
        <v>0</v>
      </c>
      <c r="F41" s="183">
        <v>2</v>
      </c>
      <c r="G41" s="183">
        <v>0</v>
      </c>
      <c r="H41" s="183">
        <v>3</v>
      </c>
      <c r="I41" s="183">
        <v>39</v>
      </c>
      <c r="J41" s="183">
        <v>287</v>
      </c>
      <c r="K41" s="211">
        <f t="shared" si="0"/>
        <v>431</v>
      </c>
    </row>
    <row r="42" spans="1:11" ht="12.75">
      <c r="A42" s="75" t="s">
        <v>86</v>
      </c>
      <c r="B42" s="227">
        <v>816</v>
      </c>
      <c r="C42" s="187">
        <v>57</v>
      </c>
      <c r="D42" s="187">
        <v>834</v>
      </c>
      <c r="E42" s="187">
        <v>38</v>
      </c>
      <c r="F42" s="187">
        <v>50</v>
      </c>
      <c r="G42" s="187">
        <v>85</v>
      </c>
      <c r="H42" s="187">
        <v>31</v>
      </c>
      <c r="I42" s="187">
        <v>177</v>
      </c>
      <c r="J42" s="187">
        <v>803</v>
      </c>
      <c r="K42" s="210">
        <f t="shared" si="0"/>
        <v>2891</v>
      </c>
    </row>
    <row r="43" spans="1:11" ht="12.75">
      <c r="A43" s="75" t="s">
        <v>208</v>
      </c>
      <c r="B43" s="184">
        <v>53</v>
      </c>
      <c r="C43" s="183">
        <v>2</v>
      </c>
      <c r="D43" s="183">
        <v>97</v>
      </c>
      <c r="E43" s="183">
        <v>4</v>
      </c>
      <c r="F43" s="183">
        <v>5</v>
      </c>
      <c r="G43" s="183">
        <v>12</v>
      </c>
      <c r="H43" s="183">
        <v>1</v>
      </c>
      <c r="I43" s="183">
        <v>7</v>
      </c>
      <c r="J43" s="183">
        <v>77</v>
      </c>
      <c r="K43" s="211">
        <f t="shared" si="0"/>
        <v>258</v>
      </c>
    </row>
    <row r="44" spans="1:11" ht="12.75">
      <c r="A44" s="75" t="s">
        <v>87</v>
      </c>
      <c r="B44" s="227">
        <v>809</v>
      </c>
      <c r="C44" s="187">
        <v>55</v>
      </c>
      <c r="D44" s="187">
        <v>1554</v>
      </c>
      <c r="E44" s="187">
        <v>62</v>
      </c>
      <c r="F44" s="187">
        <v>6</v>
      </c>
      <c r="G44" s="187">
        <v>0</v>
      </c>
      <c r="H44" s="187">
        <v>36</v>
      </c>
      <c r="I44" s="187">
        <v>567</v>
      </c>
      <c r="J44" s="187">
        <v>1345</v>
      </c>
      <c r="K44" s="210">
        <f t="shared" si="0"/>
        <v>4434</v>
      </c>
    </row>
    <row r="45" spans="1:11" ht="12.75">
      <c r="A45" s="75"/>
      <c r="B45" s="184"/>
      <c r="C45" s="183"/>
      <c r="D45" s="183"/>
      <c r="E45" s="183"/>
      <c r="F45" s="183"/>
      <c r="G45" s="183"/>
      <c r="H45" s="183"/>
      <c r="I45" s="183"/>
      <c r="J45" s="183"/>
      <c r="K45" s="211"/>
    </row>
    <row r="46" spans="1:11" ht="12.75">
      <c r="A46" s="75" t="s">
        <v>224</v>
      </c>
      <c r="B46" s="227"/>
      <c r="C46" s="187"/>
      <c r="D46" s="187"/>
      <c r="E46" s="187"/>
      <c r="F46" s="187"/>
      <c r="G46" s="187"/>
      <c r="H46" s="187"/>
      <c r="I46" s="187"/>
      <c r="J46" s="187"/>
      <c r="K46" s="210"/>
    </row>
    <row r="47" spans="1:11" ht="12.75">
      <c r="A47" s="75" t="s">
        <v>88</v>
      </c>
      <c r="B47" s="184">
        <v>40</v>
      </c>
      <c r="C47" s="183">
        <v>0</v>
      </c>
      <c r="D47" s="183">
        <v>9</v>
      </c>
      <c r="E47" s="183">
        <v>0</v>
      </c>
      <c r="F47" s="183">
        <v>0</v>
      </c>
      <c r="G47" s="183">
        <v>31</v>
      </c>
      <c r="H47" s="183">
        <v>0</v>
      </c>
      <c r="I47" s="183">
        <v>0</v>
      </c>
      <c r="J47" s="183">
        <v>3</v>
      </c>
      <c r="K47" s="211">
        <f aca="true" t="shared" si="1" ref="K47:K53">SUM(B47:J47)</f>
        <v>83</v>
      </c>
    </row>
    <row r="48" spans="1:11" ht="12.75">
      <c r="A48" s="75" t="s">
        <v>89</v>
      </c>
      <c r="B48" s="227">
        <v>58</v>
      </c>
      <c r="C48" s="187">
        <v>0</v>
      </c>
      <c r="D48" s="187">
        <v>8</v>
      </c>
      <c r="E48" s="187">
        <v>1</v>
      </c>
      <c r="F48" s="187">
        <v>1</v>
      </c>
      <c r="G48" s="187">
        <v>12</v>
      </c>
      <c r="H48" s="187">
        <v>2</v>
      </c>
      <c r="I48" s="187">
        <v>97</v>
      </c>
      <c r="J48" s="187">
        <v>85</v>
      </c>
      <c r="K48" s="210">
        <f t="shared" si="1"/>
        <v>264</v>
      </c>
    </row>
    <row r="49" spans="1:11" ht="12.75">
      <c r="A49" s="75" t="s">
        <v>90</v>
      </c>
      <c r="B49" s="184">
        <v>22</v>
      </c>
      <c r="C49" s="183">
        <v>0</v>
      </c>
      <c r="D49" s="183">
        <v>3</v>
      </c>
      <c r="E49" s="183">
        <v>0</v>
      </c>
      <c r="F49" s="183">
        <v>0</v>
      </c>
      <c r="G49" s="183">
        <v>1</v>
      </c>
      <c r="H49" s="183">
        <v>0</v>
      </c>
      <c r="I49" s="183">
        <v>1</v>
      </c>
      <c r="J49" s="183">
        <v>12</v>
      </c>
      <c r="K49" s="211">
        <f t="shared" si="1"/>
        <v>39</v>
      </c>
    </row>
    <row r="50" spans="1:11" ht="12.75">
      <c r="A50" s="75" t="s">
        <v>91</v>
      </c>
      <c r="B50" s="227">
        <v>14</v>
      </c>
      <c r="C50" s="187">
        <v>0</v>
      </c>
      <c r="D50" s="187">
        <v>0</v>
      </c>
      <c r="E50" s="187">
        <v>2</v>
      </c>
      <c r="F50" s="187">
        <v>0</v>
      </c>
      <c r="G50" s="187">
        <v>0</v>
      </c>
      <c r="H50" s="187">
        <v>0</v>
      </c>
      <c r="I50" s="187">
        <v>0</v>
      </c>
      <c r="J50" s="187">
        <v>11</v>
      </c>
      <c r="K50" s="210">
        <f t="shared" si="1"/>
        <v>27</v>
      </c>
    </row>
    <row r="51" spans="1:11" ht="12.75">
      <c r="A51" s="75" t="s">
        <v>92</v>
      </c>
      <c r="B51" s="184">
        <v>277</v>
      </c>
      <c r="C51" s="183">
        <v>3</v>
      </c>
      <c r="D51" s="183">
        <v>97</v>
      </c>
      <c r="E51" s="183">
        <v>0</v>
      </c>
      <c r="F51" s="183">
        <v>13</v>
      </c>
      <c r="G51" s="183">
        <v>19</v>
      </c>
      <c r="H51" s="183">
        <v>17</v>
      </c>
      <c r="I51" s="183">
        <v>203</v>
      </c>
      <c r="J51" s="183">
        <v>1426</v>
      </c>
      <c r="K51" s="211">
        <f t="shared" si="1"/>
        <v>2055</v>
      </c>
    </row>
    <row r="52" spans="1:11" ht="12.75">
      <c r="A52" s="75" t="s">
        <v>93</v>
      </c>
      <c r="B52" s="227">
        <v>1</v>
      </c>
      <c r="C52" s="187">
        <v>0</v>
      </c>
      <c r="D52" s="187">
        <v>0</v>
      </c>
      <c r="E52" s="187">
        <v>0</v>
      </c>
      <c r="F52" s="187">
        <v>0</v>
      </c>
      <c r="G52" s="187">
        <v>0</v>
      </c>
      <c r="H52" s="187">
        <v>0</v>
      </c>
      <c r="I52" s="187">
        <v>2</v>
      </c>
      <c r="J52" s="187">
        <v>0</v>
      </c>
      <c r="K52" s="210">
        <f t="shared" si="1"/>
        <v>3</v>
      </c>
    </row>
    <row r="53" spans="1:11" ht="12.75">
      <c r="A53" s="75" t="s">
        <v>156</v>
      </c>
      <c r="B53" s="184">
        <v>180</v>
      </c>
      <c r="C53" s="183">
        <v>0</v>
      </c>
      <c r="D53" s="183">
        <v>46</v>
      </c>
      <c r="E53" s="183">
        <v>0</v>
      </c>
      <c r="F53" s="183">
        <v>0</v>
      </c>
      <c r="G53" s="183">
        <v>95</v>
      </c>
      <c r="H53" s="183">
        <v>44</v>
      </c>
      <c r="I53" s="183">
        <v>22</v>
      </c>
      <c r="J53" s="183">
        <v>306</v>
      </c>
      <c r="K53" s="211">
        <f t="shared" si="1"/>
        <v>693</v>
      </c>
    </row>
    <row r="54" spans="1:11" ht="12.75">
      <c r="A54" s="75"/>
      <c r="B54" s="228"/>
      <c r="C54" s="228"/>
      <c r="D54" s="228"/>
      <c r="E54" s="228"/>
      <c r="F54" s="228"/>
      <c r="G54" s="228"/>
      <c r="H54" s="228"/>
      <c r="I54" s="228"/>
      <c r="J54" s="228"/>
      <c r="K54" s="228"/>
    </row>
  </sheetData>
  <sheetProtection/>
  <mergeCells count="9">
    <mergeCell ref="H8:H11"/>
    <mergeCell ref="I8:I11"/>
    <mergeCell ref="C8:C11"/>
    <mergeCell ref="J8:J11"/>
    <mergeCell ref="K8:K11"/>
    <mergeCell ref="A3:K3"/>
    <mergeCell ref="A5:K5"/>
    <mergeCell ref="F8:F11"/>
    <mergeCell ref="G8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32"/>
  <sheetViews>
    <sheetView showGridLines="0" view="pageBreakPreview" zoomScaleSheetLayoutView="100" zoomScalePageLayoutView="0" workbookViewId="0" topLeftCell="A1">
      <selection activeCell="A3" sqref="A3:IV3"/>
    </sheetView>
  </sheetViews>
  <sheetFormatPr defaultColWidth="9.00390625" defaultRowHeight="12.75"/>
  <cols>
    <col min="1" max="1" width="15.75390625" style="0" customWidth="1"/>
    <col min="2" max="2" width="9.25390625" style="0" customWidth="1"/>
    <col min="3" max="3" width="9.75390625" style="0" customWidth="1"/>
    <col min="4" max="4" width="9.50390625" style="0" customWidth="1"/>
    <col min="5" max="5" width="9.125" style="0" customWidth="1"/>
    <col min="6" max="6" width="10.125" style="0" customWidth="1"/>
    <col min="7" max="7" width="11.25390625" style="0" customWidth="1"/>
    <col min="8" max="8" width="14.50390625" style="0" customWidth="1"/>
    <col min="9" max="9" width="12.625" style="0" customWidth="1"/>
    <col min="10" max="10" width="9.125" style="0" customWidth="1"/>
    <col min="11" max="12" width="8.25390625" style="0" customWidth="1"/>
    <col min="13" max="13" width="8.00390625" style="0" customWidth="1"/>
  </cols>
  <sheetData>
    <row r="1" spans="1:13" s="1" customFormat="1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1" customFormat="1" ht="15.75">
      <c r="A2" s="375" t="s">
        <v>116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 s="1" customFormat="1" ht="15.75">
      <c r="A3" s="391" t="s">
        <v>249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3" s="1" customFormat="1" ht="12.75">
      <c r="A4" s="90"/>
      <c r="B4" s="385"/>
      <c r="C4" s="386"/>
      <c r="D4" s="386"/>
      <c r="E4" s="386"/>
      <c r="F4" s="386"/>
      <c r="G4" s="386"/>
      <c r="H4" s="143"/>
      <c r="I4" s="386"/>
      <c r="J4" s="386"/>
      <c r="K4" s="386"/>
      <c r="L4" s="386"/>
      <c r="M4" s="144"/>
    </row>
    <row r="5" spans="1:13" s="1" customFormat="1" ht="12.75">
      <c r="A5" s="43"/>
      <c r="B5" s="233"/>
      <c r="C5" s="241"/>
      <c r="D5" s="241"/>
      <c r="E5" s="241"/>
      <c r="F5" s="443" t="s">
        <v>213</v>
      </c>
      <c r="G5" s="443" t="s">
        <v>216</v>
      </c>
      <c r="H5" s="443" t="s">
        <v>184</v>
      </c>
      <c r="I5" s="443" t="s">
        <v>185</v>
      </c>
      <c r="J5" s="233"/>
      <c r="K5" s="443" t="s">
        <v>217</v>
      </c>
      <c r="L5" s="443" t="s">
        <v>187</v>
      </c>
      <c r="M5" s="233"/>
    </row>
    <row r="6" spans="1:13" s="1" customFormat="1" ht="12.75">
      <c r="A6" s="107" t="s">
        <v>206</v>
      </c>
      <c r="B6" s="234" t="s">
        <v>181</v>
      </c>
      <c r="C6" s="234" t="s">
        <v>182</v>
      </c>
      <c r="D6" s="234" t="s">
        <v>183</v>
      </c>
      <c r="E6" s="234" t="s">
        <v>4</v>
      </c>
      <c r="F6" s="444"/>
      <c r="G6" s="444"/>
      <c r="H6" s="444"/>
      <c r="I6" s="444"/>
      <c r="J6" s="234" t="s">
        <v>9</v>
      </c>
      <c r="K6" s="444"/>
      <c r="L6" s="444"/>
      <c r="M6" s="234" t="s">
        <v>12</v>
      </c>
    </row>
    <row r="7" spans="1:13" s="1" customFormat="1" ht="12.75">
      <c r="A7" s="102"/>
      <c r="B7" s="215">
        <v>2014</v>
      </c>
      <c r="C7" s="215">
        <v>2014</v>
      </c>
      <c r="D7" s="215">
        <v>2014</v>
      </c>
      <c r="E7" s="215">
        <v>2014</v>
      </c>
      <c r="F7" s="215">
        <v>2014</v>
      </c>
      <c r="G7" s="215">
        <v>2014</v>
      </c>
      <c r="H7" s="215">
        <v>2014</v>
      </c>
      <c r="I7" s="215">
        <v>2014</v>
      </c>
      <c r="J7" s="215">
        <v>2014</v>
      </c>
      <c r="K7" s="215">
        <v>2014</v>
      </c>
      <c r="L7" s="215">
        <v>2014</v>
      </c>
      <c r="M7" s="215">
        <v>2014</v>
      </c>
    </row>
    <row r="8" spans="1:13" s="1" customFormat="1" ht="12.75">
      <c r="A8" s="107" t="s">
        <v>62</v>
      </c>
      <c r="B8" s="235">
        <v>2</v>
      </c>
      <c r="C8" s="235">
        <v>3</v>
      </c>
      <c r="D8" s="235">
        <v>4</v>
      </c>
      <c r="E8" s="235">
        <v>5</v>
      </c>
      <c r="F8" s="235">
        <v>6</v>
      </c>
      <c r="G8" s="235">
        <v>7</v>
      </c>
      <c r="H8" s="235">
        <v>8</v>
      </c>
      <c r="I8" s="235">
        <v>9</v>
      </c>
      <c r="J8" s="235">
        <v>10</v>
      </c>
      <c r="K8" s="235">
        <v>11</v>
      </c>
      <c r="L8" s="235">
        <v>12</v>
      </c>
      <c r="M8" s="235">
        <v>13</v>
      </c>
    </row>
    <row r="9" spans="1:13" s="1" customFormat="1" ht="12.75" customHeight="1">
      <c r="A9" s="47" t="s">
        <v>94</v>
      </c>
      <c r="B9" s="236"/>
      <c r="C9" s="238"/>
      <c r="D9" s="238"/>
      <c r="E9" s="238"/>
      <c r="F9" s="238"/>
      <c r="G9" s="238"/>
      <c r="H9" s="238"/>
      <c r="I9" s="238"/>
      <c r="J9" s="236"/>
      <c r="K9" s="238"/>
      <c r="L9" s="238"/>
      <c r="M9" s="243"/>
    </row>
    <row r="10" spans="1:13" s="69" customFormat="1" ht="15.75" customHeight="1">
      <c r="A10" s="75" t="s">
        <v>121</v>
      </c>
      <c r="B10" s="237">
        <v>0</v>
      </c>
      <c r="C10" s="237">
        <v>0</v>
      </c>
      <c r="D10" s="237">
        <v>6</v>
      </c>
      <c r="E10" s="237">
        <v>0</v>
      </c>
      <c r="F10" s="237">
        <v>2</v>
      </c>
      <c r="G10" s="237">
        <v>0</v>
      </c>
      <c r="H10" s="237">
        <v>0</v>
      </c>
      <c r="I10" s="237">
        <v>6</v>
      </c>
      <c r="J10" s="237">
        <v>0</v>
      </c>
      <c r="K10" s="237">
        <v>0</v>
      </c>
      <c r="L10" s="237">
        <v>5</v>
      </c>
      <c r="M10" s="237">
        <v>19</v>
      </c>
    </row>
    <row r="11" spans="1:13" s="1" customFormat="1" ht="15.75" customHeight="1">
      <c r="A11" s="75" t="s">
        <v>95</v>
      </c>
      <c r="B11" s="238">
        <v>1</v>
      </c>
      <c r="C11" s="238">
        <v>1</v>
      </c>
      <c r="D11" s="238">
        <v>22</v>
      </c>
      <c r="E11" s="238">
        <v>0</v>
      </c>
      <c r="F11" s="238">
        <v>5</v>
      </c>
      <c r="G11" s="238">
        <v>8</v>
      </c>
      <c r="H11" s="238">
        <v>10</v>
      </c>
      <c r="I11" s="238">
        <v>2</v>
      </c>
      <c r="J11" s="238">
        <v>36</v>
      </c>
      <c r="K11" s="238">
        <v>0</v>
      </c>
      <c r="L11" s="238">
        <v>2085</v>
      </c>
      <c r="M11" s="238">
        <v>2170</v>
      </c>
    </row>
    <row r="12" spans="1:13" s="69" customFormat="1" ht="15.75" customHeight="1">
      <c r="A12" s="75" t="s">
        <v>122</v>
      </c>
      <c r="B12" s="237">
        <v>0</v>
      </c>
      <c r="C12" s="237">
        <v>3</v>
      </c>
      <c r="D12" s="237">
        <v>12</v>
      </c>
      <c r="E12" s="237">
        <v>0</v>
      </c>
      <c r="F12" s="237">
        <v>11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  <c r="L12" s="237">
        <v>34</v>
      </c>
      <c r="M12" s="237">
        <v>60</v>
      </c>
    </row>
    <row r="13" spans="1:13" s="1" customFormat="1" ht="15.75" customHeight="1">
      <c r="A13" s="75" t="s">
        <v>123</v>
      </c>
      <c r="B13" s="238">
        <v>0</v>
      </c>
      <c r="C13" s="238">
        <v>0</v>
      </c>
      <c r="D13" s="238">
        <v>24</v>
      </c>
      <c r="E13" s="238">
        <v>0</v>
      </c>
      <c r="F13" s="238">
        <v>24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48</v>
      </c>
    </row>
    <row r="14" spans="1:13" s="69" customFormat="1" ht="15.75" customHeight="1">
      <c r="A14" s="75" t="s">
        <v>124</v>
      </c>
      <c r="B14" s="237">
        <v>0</v>
      </c>
      <c r="C14" s="237">
        <v>18</v>
      </c>
      <c r="D14" s="237">
        <v>0</v>
      </c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  <c r="K14" s="237">
        <v>1</v>
      </c>
      <c r="L14" s="237">
        <v>1</v>
      </c>
      <c r="M14" s="237">
        <v>20</v>
      </c>
    </row>
    <row r="15" spans="1:13" s="1" customFormat="1" ht="15.75" customHeight="1">
      <c r="A15" s="75" t="s">
        <v>161</v>
      </c>
      <c r="B15" s="238">
        <v>0</v>
      </c>
      <c r="C15" s="238">
        <v>0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0</v>
      </c>
    </row>
    <row r="16" spans="1:13" s="69" customFormat="1" ht="15.75" customHeight="1">
      <c r="A16" s="75" t="s">
        <v>158</v>
      </c>
      <c r="B16" s="237">
        <v>0</v>
      </c>
      <c r="C16" s="237">
        <v>0</v>
      </c>
      <c r="D16" s="237">
        <v>0</v>
      </c>
      <c r="E16" s="237">
        <v>0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  <c r="K16" s="237">
        <v>0</v>
      </c>
      <c r="L16" s="237">
        <v>64</v>
      </c>
      <c r="M16" s="237">
        <v>64</v>
      </c>
    </row>
    <row r="17" spans="1:13" s="1" customFormat="1" ht="15.75" customHeight="1">
      <c r="A17" s="75" t="s">
        <v>96</v>
      </c>
      <c r="B17" s="238">
        <v>0</v>
      </c>
      <c r="C17" s="238">
        <v>3</v>
      </c>
      <c r="D17" s="238">
        <v>0</v>
      </c>
      <c r="E17" s="238">
        <v>0</v>
      </c>
      <c r="F17" s="238">
        <v>0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v>3</v>
      </c>
    </row>
    <row r="18" spans="1:13" s="69" customFormat="1" ht="15.75" customHeight="1">
      <c r="A18" s="75" t="s">
        <v>162</v>
      </c>
      <c r="B18" s="237">
        <v>0</v>
      </c>
      <c r="C18" s="237">
        <v>0</v>
      </c>
      <c r="D18" s="237">
        <v>0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37">
        <v>0</v>
      </c>
    </row>
    <row r="19" spans="1:13" s="1" customFormat="1" ht="15.75" customHeight="1">
      <c r="A19" s="75" t="s">
        <v>106</v>
      </c>
      <c r="B19" s="238">
        <v>0</v>
      </c>
      <c r="C19" s="238">
        <v>0</v>
      </c>
      <c r="D19" s="238">
        <v>0</v>
      </c>
      <c r="E19" s="238">
        <v>0</v>
      </c>
      <c r="F19" s="238"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</row>
    <row r="20" spans="1:13" s="69" customFormat="1" ht="15.75" customHeight="1">
      <c r="A20" s="75" t="s">
        <v>98</v>
      </c>
      <c r="B20" s="237">
        <v>0</v>
      </c>
      <c r="C20" s="237">
        <v>0</v>
      </c>
      <c r="D20" s="237">
        <v>0</v>
      </c>
      <c r="E20" s="237">
        <v>0</v>
      </c>
      <c r="F20" s="237">
        <v>0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  <c r="M20" s="237">
        <v>0</v>
      </c>
    </row>
    <row r="21" spans="1:13" s="1" customFormat="1" ht="15.75" customHeight="1">
      <c r="A21" s="75" t="s">
        <v>125</v>
      </c>
      <c r="B21" s="238">
        <v>0</v>
      </c>
      <c r="C21" s="238">
        <v>0</v>
      </c>
      <c r="D21" s="238">
        <v>9</v>
      </c>
      <c r="E21" s="238">
        <v>0</v>
      </c>
      <c r="F21" s="238">
        <v>4</v>
      </c>
      <c r="G21" s="238">
        <v>0</v>
      </c>
      <c r="H21" s="238">
        <v>0</v>
      </c>
      <c r="I21" s="238">
        <v>1</v>
      </c>
      <c r="J21" s="238">
        <v>0</v>
      </c>
      <c r="K21" s="238">
        <v>0</v>
      </c>
      <c r="L21" s="238">
        <v>1</v>
      </c>
      <c r="M21" s="238">
        <v>15</v>
      </c>
    </row>
    <row r="22" spans="1:13" s="69" customFormat="1" ht="15.75" customHeight="1">
      <c r="A22" s="75" t="s">
        <v>126</v>
      </c>
      <c r="B22" s="237">
        <v>0</v>
      </c>
      <c r="C22" s="237">
        <v>4</v>
      </c>
      <c r="D22" s="237">
        <v>1</v>
      </c>
      <c r="E22" s="237">
        <v>0</v>
      </c>
      <c r="F22" s="237">
        <v>4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40</v>
      </c>
      <c r="M22" s="237">
        <v>49</v>
      </c>
    </row>
    <row r="23" spans="1:13" s="1" customFormat="1" ht="15.75" customHeight="1">
      <c r="A23" s="75" t="s">
        <v>163</v>
      </c>
      <c r="B23" s="238">
        <v>0</v>
      </c>
      <c r="C23" s="238">
        <v>1</v>
      </c>
      <c r="D23" s="238">
        <v>0</v>
      </c>
      <c r="E23" s="238">
        <v>0</v>
      </c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1</v>
      </c>
    </row>
    <row r="24" spans="1:13" s="69" customFormat="1" ht="15.75" customHeight="1">
      <c r="A24" s="75" t="s">
        <v>127</v>
      </c>
      <c r="B24" s="237">
        <v>0</v>
      </c>
      <c r="C24" s="237">
        <v>0</v>
      </c>
      <c r="D24" s="237">
        <v>21</v>
      </c>
      <c r="E24" s="237">
        <v>0</v>
      </c>
      <c r="F24" s="237">
        <v>9</v>
      </c>
      <c r="G24" s="237">
        <v>1</v>
      </c>
      <c r="H24" s="237">
        <v>0</v>
      </c>
      <c r="I24" s="237">
        <v>0</v>
      </c>
      <c r="J24" s="237">
        <v>0</v>
      </c>
      <c r="K24" s="237">
        <v>0</v>
      </c>
      <c r="L24" s="237">
        <v>0</v>
      </c>
      <c r="M24" s="237">
        <v>31</v>
      </c>
    </row>
    <row r="25" spans="1:13" s="1" customFormat="1" ht="15.75" customHeight="1">
      <c r="A25" s="75" t="s">
        <v>164</v>
      </c>
      <c r="B25" s="238">
        <v>0</v>
      </c>
      <c r="C25" s="238">
        <v>3</v>
      </c>
      <c r="D25" s="238">
        <v>5</v>
      </c>
      <c r="E25" s="238">
        <v>0</v>
      </c>
      <c r="F25" s="238">
        <v>11</v>
      </c>
      <c r="G25" s="238">
        <v>0</v>
      </c>
      <c r="H25" s="238">
        <v>0</v>
      </c>
      <c r="I25" s="238">
        <v>0</v>
      </c>
      <c r="J25" s="238">
        <v>0</v>
      </c>
      <c r="K25" s="238">
        <v>2</v>
      </c>
      <c r="L25" s="238">
        <v>62</v>
      </c>
      <c r="M25" s="238">
        <v>83</v>
      </c>
    </row>
    <row r="26" spans="1:13" s="69" customFormat="1" ht="15.75" customHeight="1">
      <c r="A26" s="75" t="s">
        <v>165</v>
      </c>
      <c r="B26" s="237">
        <v>0</v>
      </c>
      <c r="C26" s="237">
        <v>0</v>
      </c>
      <c r="D26" s="237">
        <v>3</v>
      </c>
      <c r="E26" s="237">
        <v>0</v>
      </c>
      <c r="F26" s="237">
        <v>0</v>
      </c>
      <c r="G26" s="237">
        <v>0</v>
      </c>
      <c r="H26" s="237">
        <v>0</v>
      </c>
      <c r="I26" s="237">
        <v>0</v>
      </c>
      <c r="J26" s="237">
        <v>0</v>
      </c>
      <c r="K26" s="237">
        <v>0</v>
      </c>
      <c r="L26" s="237">
        <v>0</v>
      </c>
      <c r="M26" s="237">
        <v>3</v>
      </c>
    </row>
    <row r="27" spans="1:13" s="1" customFormat="1" ht="15.75" customHeight="1">
      <c r="A27" s="75" t="s">
        <v>99</v>
      </c>
      <c r="B27" s="238">
        <v>0</v>
      </c>
      <c r="C27" s="238">
        <v>1</v>
      </c>
      <c r="D27" s="238">
        <v>5</v>
      </c>
      <c r="E27" s="238">
        <v>0</v>
      </c>
      <c r="F27" s="238">
        <v>0</v>
      </c>
      <c r="G27" s="238">
        <v>0</v>
      </c>
      <c r="H27" s="238">
        <v>1</v>
      </c>
      <c r="I27" s="238">
        <v>0</v>
      </c>
      <c r="J27" s="238">
        <v>0</v>
      </c>
      <c r="K27" s="238">
        <v>0</v>
      </c>
      <c r="L27" s="238">
        <v>339</v>
      </c>
      <c r="M27" s="238">
        <v>346</v>
      </c>
    </row>
    <row r="28" spans="1:13" s="69" customFormat="1" ht="15.75" customHeight="1">
      <c r="A28" s="75" t="s">
        <v>100</v>
      </c>
      <c r="B28" s="237">
        <v>0</v>
      </c>
      <c r="C28" s="237">
        <v>1</v>
      </c>
      <c r="D28" s="237">
        <v>0</v>
      </c>
      <c r="E28" s="237">
        <v>0</v>
      </c>
      <c r="F28" s="237">
        <v>0</v>
      </c>
      <c r="G28" s="237">
        <v>0</v>
      </c>
      <c r="H28" s="237">
        <v>0</v>
      </c>
      <c r="I28" s="237">
        <v>0</v>
      </c>
      <c r="J28" s="237">
        <v>0</v>
      </c>
      <c r="K28" s="237">
        <v>0</v>
      </c>
      <c r="L28" s="237">
        <v>0</v>
      </c>
      <c r="M28" s="237">
        <v>1</v>
      </c>
    </row>
    <row r="29" spans="1:13" s="1" customFormat="1" ht="15.75" customHeight="1">
      <c r="A29" s="75" t="s">
        <v>128</v>
      </c>
      <c r="B29" s="238">
        <v>0</v>
      </c>
      <c r="C29" s="238">
        <v>0</v>
      </c>
      <c r="D29" s="238">
        <v>0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</row>
    <row r="30" spans="1:13" s="69" customFormat="1" ht="15.75" customHeight="1">
      <c r="A30" s="75" t="s">
        <v>101</v>
      </c>
      <c r="B30" s="237">
        <v>0</v>
      </c>
      <c r="C30" s="237">
        <v>2</v>
      </c>
      <c r="D30" s="237">
        <v>0</v>
      </c>
      <c r="E30" s="237">
        <v>0</v>
      </c>
      <c r="F30" s="237">
        <v>0</v>
      </c>
      <c r="G30" s="237">
        <v>0</v>
      </c>
      <c r="H30" s="237">
        <v>0</v>
      </c>
      <c r="I30" s="237">
        <v>0</v>
      </c>
      <c r="J30" s="237">
        <v>0</v>
      </c>
      <c r="K30" s="237">
        <v>0</v>
      </c>
      <c r="L30" s="237">
        <v>1</v>
      </c>
      <c r="M30" s="237">
        <v>3</v>
      </c>
    </row>
    <row r="31" spans="1:13" s="1" customFormat="1" ht="15.75" customHeight="1">
      <c r="A31" s="75" t="s">
        <v>129</v>
      </c>
      <c r="B31" s="238">
        <v>0</v>
      </c>
      <c r="C31" s="238">
        <v>0</v>
      </c>
      <c r="D31" s="238">
        <v>10</v>
      </c>
      <c r="E31" s="238">
        <v>0</v>
      </c>
      <c r="F31" s="238">
        <v>9</v>
      </c>
      <c r="G31" s="238">
        <v>0</v>
      </c>
      <c r="H31" s="238">
        <v>0</v>
      </c>
      <c r="I31" s="238">
        <v>0</v>
      </c>
      <c r="J31" s="238">
        <v>0</v>
      </c>
      <c r="K31" s="238">
        <v>0</v>
      </c>
      <c r="L31" s="238">
        <v>1</v>
      </c>
      <c r="M31" s="238">
        <v>20</v>
      </c>
    </row>
    <row r="32" spans="1:13" s="69" customFormat="1" ht="15.75" customHeight="1">
      <c r="A32" s="75" t="s">
        <v>166</v>
      </c>
      <c r="B32" s="237">
        <v>0</v>
      </c>
      <c r="C32" s="237">
        <v>0</v>
      </c>
      <c r="D32" s="237">
        <v>0</v>
      </c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37">
        <v>0</v>
      </c>
    </row>
    <row r="33" spans="1:13" s="1" customFormat="1" ht="15.75" customHeight="1">
      <c r="A33" s="75" t="s">
        <v>167</v>
      </c>
      <c r="B33" s="238">
        <v>0</v>
      </c>
      <c r="C33" s="238">
        <v>0</v>
      </c>
      <c r="D33" s="238">
        <v>0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</row>
    <row r="34" spans="1:13" s="69" customFormat="1" ht="15.75" customHeight="1">
      <c r="A34" s="75" t="s">
        <v>102</v>
      </c>
      <c r="B34" s="237">
        <v>5</v>
      </c>
      <c r="C34" s="237">
        <v>3</v>
      </c>
      <c r="D34" s="237">
        <v>16</v>
      </c>
      <c r="E34" s="237">
        <v>0</v>
      </c>
      <c r="F34" s="237">
        <v>9</v>
      </c>
      <c r="G34" s="237">
        <v>0</v>
      </c>
      <c r="H34" s="237">
        <v>0</v>
      </c>
      <c r="I34" s="237">
        <v>0</v>
      </c>
      <c r="J34" s="237">
        <v>6</v>
      </c>
      <c r="K34" s="237">
        <v>0</v>
      </c>
      <c r="L34" s="237">
        <v>23</v>
      </c>
      <c r="M34" s="237">
        <v>62</v>
      </c>
    </row>
    <row r="35" spans="1:13" s="1" customFormat="1" ht="15.75" customHeight="1">
      <c r="A35" s="75" t="s">
        <v>103</v>
      </c>
      <c r="B35" s="238">
        <v>0</v>
      </c>
      <c r="C35" s="238">
        <v>1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1</v>
      </c>
    </row>
    <row r="36" spans="1:13" s="69" customFormat="1" ht="15.75" customHeight="1">
      <c r="A36" s="75" t="s">
        <v>117</v>
      </c>
      <c r="B36" s="237">
        <v>0</v>
      </c>
      <c r="C36" s="237">
        <v>0</v>
      </c>
      <c r="D36" s="237">
        <v>0</v>
      </c>
      <c r="E36" s="237">
        <v>0</v>
      </c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0</v>
      </c>
    </row>
    <row r="37" spans="1:13" s="1" customFormat="1" ht="15.75" customHeight="1">
      <c r="A37" s="75" t="s">
        <v>168</v>
      </c>
      <c r="B37" s="238">
        <v>0</v>
      </c>
      <c r="C37" s="238">
        <v>0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</row>
    <row r="38" spans="1:13" s="69" customFormat="1" ht="15.75" customHeight="1">
      <c r="A38" s="75" t="s">
        <v>169</v>
      </c>
      <c r="B38" s="237">
        <v>0</v>
      </c>
      <c r="C38" s="237">
        <v>0</v>
      </c>
      <c r="D38" s="237">
        <v>3</v>
      </c>
      <c r="E38" s="237">
        <v>0</v>
      </c>
      <c r="F38" s="237">
        <v>4</v>
      </c>
      <c r="G38" s="237">
        <v>0</v>
      </c>
      <c r="H38" s="237">
        <v>0</v>
      </c>
      <c r="I38" s="237">
        <v>0</v>
      </c>
      <c r="J38" s="237">
        <v>0</v>
      </c>
      <c r="K38" s="237">
        <v>0</v>
      </c>
      <c r="L38" s="237">
        <v>0</v>
      </c>
      <c r="M38" s="237">
        <v>7</v>
      </c>
    </row>
    <row r="39" spans="1:13" s="1" customFormat="1" ht="15.75" customHeight="1">
      <c r="A39" s="75" t="s">
        <v>170</v>
      </c>
      <c r="B39" s="238">
        <v>0</v>
      </c>
      <c r="C39" s="238">
        <v>1</v>
      </c>
      <c r="D39" s="238">
        <v>0</v>
      </c>
      <c r="E39" s="238">
        <v>0</v>
      </c>
      <c r="F39" s="238">
        <v>0</v>
      </c>
      <c r="G39" s="238">
        <v>0</v>
      </c>
      <c r="H39" s="238">
        <v>0</v>
      </c>
      <c r="I39" s="238">
        <v>0</v>
      </c>
      <c r="J39" s="238">
        <v>0</v>
      </c>
      <c r="K39" s="238">
        <v>0</v>
      </c>
      <c r="L39" s="238">
        <v>0</v>
      </c>
      <c r="M39" s="238">
        <v>1</v>
      </c>
    </row>
    <row r="40" spans="1:13" s="69" customFormat="1" ht="15.75" customHeight="1">
      <c r="A40" s="75" t="s">
        <v>104</v>
      </c>
      <c r="B40" s="237">
        <v>0</v>
      </c>
      <c r="C40" s="237">
        <v>0</v>
      </c>
      <c r="D40" s="237">
        <v>0</v>
      </c>
      <c r="E40" s="237">
        <v>0</v>
      </c>
      <c r="F40" s="237">
        <v>0</v>
      </c>
      <c r="G40" s="237">
        <v>0</v>
      </c>
      <c r="H40" s="237">
        <v>0</v>
      </c>
      <c r="I40" s="237">
        <v>0</v>
      </c>
      <c r="J40" s="237">
        <v>0</v>
      </c>
      <c r="K40" s="237">
        <v>0</v>
      </c>
      <c r="L40" s="237">
        <v>13</v>
      </c>
      <c r="M40" s="237">
        <v>13</v>
      </c>
    </row>
    <row r="41" spans="1:13" s="1" customFormat="1" ht="15.75" customHeight="1">
      <c r="A41" s="75" t="s">
        <v>105</v>
      </c>
      <c r="B41" s="238">
        <v>0</v>
      </c>
      <c r="C41" s="238">
        <v>0</v>
      </c>
      <c r="D41" s="238">
        <v>27</v>
      </c>
      <c r="E41" s="238">
        <v>0</v>
      </c>
      <c r="F41" s="238">
        <v>18</v>
      </c>
      <c r="G41" s="238">
        <v>0</v>
      </c>
      <c r="H41" s="238">
        <v>0</v>
      </c>
      <c r="I41" s="238">
        <v>0</v>
      </c>
      <c r="J41" s="238">
        <v>0</v>
      </c>
      <c r="K41" s="238">
        <v>0</v>
      </c>
      <c r="L41" s="238">
        <v>0</v>
      </c>
      <c r="M41" s="238">
        <v>45</v>
      </c>
    </row>
    <row r="42" spans="1:13" s="69" customFormat="1" ht="15.75" customHeight="1">
      <c r="A42" s="75" t="s">
        <v>107</v>
      </c>
      <c r="B42" s="237">
        <v>0</v>
      </c>
      <c r="C42" s="237">
        <v>0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</row>
    <row r="43" spans="1:13" s="1" customFormat="1" ht="15.75" customHeight="1">
      <c r="A43" s="75" t="s">
        <v>171</v>
      </c>
      <c r="B43" s="238">
        <v>0</v>
      </c>
      <c r="C43" s="238">
        <v>0</v>
      </c>
      <c r="D43" s="238">
        <v>0</v>
      </c>
      <c r="E43" s="238">
        <v>0</v>
      </c>
      <c r="F43" s="238">
        <v>0</v>
      </c>
      <c r="G43" s="238">
        <v>0</v>
      </c>
      <c r="H43" s="238">
        <v>0</v>
      </c>
      <c r="I43" s="238">
        <v>0</v>
      </c>
      <c r="J43" s="238">
        <v>0</v>
      </c>
      <c r="K43" s="238">
        <v>0</v>
      </c>
      <c r="L43" s="238">
        <v>0</v>
      </c>
      <c r="M43" s="238">
        <v>0</v>
      </c>
    </row>
    <row r="44" spans="1:13" s="69" customFormat="1" ht="15.75" customHeight="1">
      <c r="A44" s="75" t="s">
        <v>130</v>
      </c>
      <c r="B44" s="237">
        <v>0</v>
      </c>
      <c r="C44" s="237">
        <v>1</v>
      </c>
      <c r="D44" s="237">
        <v>4</v>
      </c>
      <c r="E44" s="237">
        <v>0</v>
      </c>
      <c r="F44" s="237">
        <v>7</v>
      </c>
      <c r="G44" s="237">
        <v>0</v>
      </c>
      <c r="H44" s="237">
        <v>0</v>
      </c>
      <c r="I44" s="237">
        <v>0</v>
      </c>
      <c r="J44" s="237">
        <v>0</v>
      </c>
      <c r="K44" s="237">
        <v>0</v>
      </c>
      <c r="L44" s="237">
        <v>0</v>
      </c>
      <c r="M44" s="237">
        <v>12</v>
      </c>
    </row>
    <row r="45" spans="1:13" s="1" customFormat="1" ht="15.75" customHeight="1">
      <c r="A45" s="75" t="s">
        <v>97</v>
      </c>
      <c r="B45" s="238">
        <v>0</v>
      </c>
      <c r="C45" s="238">
        <v>0</v>
      </c>
      <c r="D45" s="238">
        <v>0</v>
      </c>
      <c r="E45" s="238">
        <v>0</v>
      </c>
      <c r="F45" s="238">
        <v>0</v>
      </c>
      <c r="G45" s="238">
        <v>0</v>
      </c>
      <c r="H45" s="238">
        <v>0</v>
      </c>
      <c r="I45" s="238">
        <v>1</v>
      </c>
      <c r="J45" s="238">
        <v>0</v>
      </c>
      <c r="K45" s="238">
        <v>0</v>
      </c>
      <c r="L45" s="238">
        <v>2</v>
      </c>
      <c r="M45" s="238">
        <v>3</v>
      </c>
    </row>
    <row r="46" spans="1:13" s="69" customFormat="1" ht="15.75" customHeight="1">
      <c r="A46" s="75" t="s">
        <v>108</v>
      </c>
      <c r="B46" s="237">
        <v>0</v>
      </c>
      <c r="C46" s="237">
        <v>1</v>
      </c>
      <c r="D46" s="237">
        <v>0</v>
      </c>
      <c r="E46" s="237">
        <v>0</v>
      </c>
      <c r="F46" s="237">
        <v>0</v>
      </c>
      <c r="G46" s="237">
        <v>0</v>
      </c>
      <c r="H46" s="237">
        <v>0</v>
      </c>
      <c r="I46" s="237">
        <v>0</v>
      </c>
      <c r="J46" s="237">
        <v>0</v>
      </c>
      <c r="K46" s="237">
        <v>0</v>
      </c>
      <c r="L46" s="237">
        <v>0</v>
      </c>
      <c r="M46" s="237">
        <v>1</v>
      </c>
    </row>
    <row r="47" spans="1:13" s="1" customFormat="1" ht="15.75" customHeight="1">
      <c r="A47" s="75" t="s">
        <v>131</v>
      </c>
      <c r="B47" s="238">
        <v>0</v>
      </c>
      <c r="C47" s="238">
        <v>3</v>
      </c>
      <c r="D47" s="238">
        <v>0</v>
      </c>
      <c r="E47" s="238">
        <v>0</v>
      </c>
      <c r="F47" s="238">
        <v>0</v>
      </c>
      <c r="G47" s="238">
        <v>0</v>
      </c>
      <c r="H47" s="238">
        <v>0</v>
      </c>
      <c r="I47" s="238">
        <v>0</v>
      </c>
      <c r="J47" s="238">
        <v>0</v>
      </c>
      <c r="K47" s="238">
        <v>0</v>
      </c>
      <c r="L47" s="238">
        <v>0</v>
      </c>
      <c r="M47" s="238">
        <v>3</v>
      </c>
    </row>
    <row r="48" spans="1:13" s="69" customFormat="1" ht="15.75" customHeight="1">
      <c r="A48" s="75" t="s">
        <v>109</v>
      </c>
      <c r="B48" s="237">
        <v>0</v>
      </c>
      <c r="C48" s="237">
        <v>29</v>
      </c>
      <c r="D48" s="237">
        <v>16</v>
      </c>
      <c r="E48" s="237">
        <v>3</v>
      </c>
      <c r="F48" s="237">
        <v>50</v>
      </c>
      <c r="G48" s="237">
        <v>0</v>
      </c>
      <c r="H48" s="237">
        <v>0</v>
      </c>
      <c r="I48" s="237">
        <v>0</v>
      </c>
      <c r="J48" s="237">
        <v>0</v>
      </c>
      <c r="K48" s="237">
        <v>0</v>
      </c>
      <c r="L48" s="237">
        <v>94</v>
      </c>
      <c r="M48" s="237">
        <v>192</v>
      </c>
    </row>
    <row r="49" spans="1:13" s="1" customFormat="1" ht="15.75" customHeight="1">
      <c r="A49" s="75" t="s">
        <v>110</v>
      </c>
      <c r="B49" s="238">
        <v>0</v>
      </c>
      <c r="C49" s="238">
        <v>0</v>
      </c>
      <c r="D49" s="238">
        <v>0</v>
      </c>
      <c r="E49" s="238">
        <v>0</v>
      </c>
      <c r="F49" s="238">
        <v>0</v>
      </c>
      <c r="G49" s="238">
        <v>0</v>
      </c>
      <c r="H49" s="238">
        <v>0</v>
      </c>
      <c r="I49" s="238">
        <v>0</v>
      </c>
      <c r="J49" s="238">
        <v>0</v>
      </c>
      <c r="K49" s="238">
        <v>0</v>
      </c>
      <c r="L49" s="238">
        <v>0</v>
      </c>
      <c r="M49" s="238">
        <v>0</v>
      </c>
    </row>
    <row r="50" spans="1:13" s="69" customFormat="1" ht="15.75" customHeight="1">
      <c r="A50" s="75" t="s">
        <v>172</v>
      </c>
      <c r="B50" s="237">
        <v>0</v>
      </c>
      <c r="C50" s="237">
        <v>0</v>
      </c>
      <c r="D50" s="237">
        <v>0</v>
      </c>
      <c r="E50" s="237">
        <v>0</v>
      </c>
      <c r="F50" s="237">
        <v>0</v>
      </c>
      <c r="G50" s="237">
        <v>0</v>
      </c>
      <c r="H50" s="237">
        <v>0</v>
      </c>
      <c r="I50" s="237">
        <v>0</v>
      </c>
      <c r="J50" s="237">
        <v>0</v>
      </c>
      <c r="K50" s="237">
        <v>0</v>
      </c>
      <c r="L50" s="237">
        <v>0</v>
      </c>
      <c r="M50" s="237">
        <v>0</v>
      </c>
    </row>
    <row r="51" spans="1:13" s="1" customFormat="1" ht="15.75" customHeight="1">
      <c r="A51" s="75" t="s">
        <v>132</v>
      </c>
      <c r="B51" s="238">
        <v>0</v>
      </c>
      <c r="C51" s="238">
        <v>0</v>
      </c>
      <c r="D51" s="238">
        <v>0</v>
      </c>
      <c r="E51" s="238">
        <v>0</v>
      </c>
      <c r="F51" s="238">
        <v>0</v>
      </c>
      <c r="G51" s="238">
        <v>0</v>
      </c>
      <c r="H51" s="238">
        <v>0</v>
      </c>
      <c r="I51" s="238">
        <v>0</v>
      </c>
      <c r="J51" s="238">
        <v>0</v>
      </c>
      <c r="K51" s="238">
        <v>0</v>
      </c>
      <c r="L51" s="238">
        <v>858</v>
      </c>
      <c r="M51" s="238">
        <v>858</v>
      </c>
    </row>
    <row r="52" spans="1:13" s="69" customFormat="1" ht="15.75" customHeight="1">
      <c r="A52" s="75" t="s">
        <v>173</v>
      </c>
      <c r="B52" s="237">
        <v>0</v>
      </c>
      <c r="C52" s="237">
        <v>32</v>
      </c>
      <c r="D52" s="237">
        <v>5</v>
      </c>
      <c r="E52" s="237">
        <v>0</v>
      </c>
      <c r="F52" s="237">
        <v>0</v>
      </c>
      <c r="G52" s="237">
        <v>0</v>
      </c>
      <c r="H52" s="237">
        <v>0</v>
      </c>
      <c r="I52" s="237">
        <v>0</v>
      </c>
      <c r="J52" s="237">
        <v>0</v>
      </c>
      <c r="K52" s="237">
        <v>0</v>
      </c>
      <c r="L52" s="237">
        <v>4</v>
      </c>
      <c r="M52" s="237">
        <v>41</v>
      </c>
    </row>
    <row r="53" spans="1:13" s="1" customFormat="1" ht="15.75" customHeight="1">
      <c r="A53" s="75" t="s">
        <v>174</v>
      </c>
      <c r="B53" s="238">
        <v>0</v>
      </c>
      <c r="C53" s="238">
        <v>0</v>
      </c>
      <c r="D53" s="238">
        <v>0</v>
      </c>
      <c r="E53" s="238">
        <v>0</v>
      </c>
      <c r="F53" s="238">
        <v>0</v>
      </c>
      <c r="G53" s="238">
        <v>0</v>
      </c>
      <c r="H53" s="238">
        <v>0</v>
      </c>
      <c r="I53" s="238">
        <v>0</v>
      </c>
      <c r="J53" s="238">
        <v>0</v>
      </c>
      <c r="K53" s="238">
        <v>0</v>
      </c>
      <c r="L53" s="238">
        <v>184</v>
      </c>
      <c r="M53" s="238">
        <v>184</v>
      </c>
    </row>
    <row r="54" spans="1:13" s="69" customFormat="1" ht="15.75" customHeight="1">
      <c r="A54" s="75" t="s">
        <v>111</v>
      </c>
      <c r="B54" s="237">
        <v>0</v>
      </c>
      <c r="C54" s="237">
        <v>0</v>
      </c>
      <c r="D54" s="237">
        <v>0</v>
      </c>
      <c r="E54" s="237">
        <v>0</v>
      </c>
      <c r="F54" s="237">
        <v>0</v>
      </c>
      <c r="G54" s="237">
        <v>0</v>
      </c>
      <c r="H54" s="237">
        <v>0</v>
      </c>
      <c r="I54" s="237">
        <v>0</v>
      </c>
      <c r="J54" s="237">
        <v>0</v>
      </c>
      <c r="K54" s="237">
        <v>0</v>
      </c>
      <c r="L54" s="237">
        <v>0</v>
      </c>
      <c r="M54" s="237">
        <v>0</v>
      </c>
    </row>
    <row r="55" spans="1:13" s="1" customFormat="1" ht="15.75" customHeight="1">
      <c r="A55" s="75" t="s">
        <v>175</v>
      </c>
      <c r="B55" s="238">
        <v>0</v>
      </c>
      <c r="C55" s="238">
        <v>3</v>
      </c>
      <c r="D55" s="238">
        <v>0</v>
      </c>
      <c r="E55" s="238">
        <v>0</v>
      </c>
      <c r="F55" s="238">
        <v>0</v>
      </c>
      <c r="G55" s="238">
        <v>0</v>
      </c>
      <c r="H55" s="238">
        <v>0</v>
      </c>
      <c r="I55" s="238">
        <v>0</v>
      </c>
      <c r="J55" s="238">
        <v>0</v>
      </c>
      <c r="K55" s="238">
        <v>0</v>
      </c>
      <c r="L55" s="238">
        <v>0</v>
      </c>
      <c r="M55" s="238">
        <v>3</v>
      </c>
    </row>
    <row r="56" spans="1:13" s="69" customFormat="1" ht="15.75" customHeight="1">
      <c r="A56" s="75" t="s">
        <v>176</v>
      </c>
      <c r="B56" s="237">
        <v>0</v>
      </c>
      <c r="C56" s="237">
        <v>0</v>
      </c>
      <c r="D56" s="237">
        <v>0</v>
      </c>
      <c r="E56" s="237">
        <v>0</v>
      </c>
      <c r="F56" s="237">
        <v>0</v>
      </c>
      <c r="G56" s="237">
        <v>0</v>
      </c>
      <c r="H56" s="237">
        <v>0</v>
      </c>
      <c r="I56" s="237">
        <v>0</v>
      </c>
      <c r="J56" s="237">
        <v>0</v>
      </c>
      <c r="K56" s="237">
        <v>0</v>
      </c>
      <c r="L56" s="237">
        <v>0</v>
      </c>
      <c r="M56" s="237">
        <v>0</v>
      </c>
    </row>
    <row r="57" spans="1:13" s="1" customFormat="1" ht="15.75" customHeight="1">
      <c r="A57" s="75" t="s">
        <v>177</v>
      </c>
      <c r="B57" s="238">
        <v>0</v>
      </c>
      <c r="C57" s="238">
        <v>0</v>
      </c>
      <c r="D57" s="238">
        <v>0</v>
      </c>
      <c r="E57" s="238">
        <v>0</v>
      </c>
      <c r="F57" s="238">
        <v>0</v>
      </c>
      <c r="G57" s="238">
        <v>0</v>
      </c>
      <c r="H57" s="238">
        <v>0</v>
      </c>
      <c r="I57" s="238">
        <v>0</v>
      </c>
      <c r="J57" s="238">
        <v>0</v>
      </c>
      <c r="K57" s="238">
        <v>0</v>
      </c>
      <c r="L57" s="238">
        <v>0</v>
      </c>
      <c r="M57" s="238">
        <v>0</v>
      </c>
    </row>
    <row r="58" spans="1:13" s="69" customFormat="1" ht="15.75" customHeight="1">
      <c r="A58" s="75" t="s">
        <v>112</v>
      </c>
      <c r="B58" s="237">
        <v>0</v>
      </c>
      <c r="C58" s="237">
        <v>1</v>
      </c>
      <c r="D58" s="237">
        <v>0</v>
      </c>
      <c r="E58" s="237">
        <v>0</v>
      </c>
      <c r="F58" s="237">
        <v>0</v>
      </c>
      <c r="G58" s="237">
        <v>0</v>
      </c>
      <c r="H58" s="237">
        <v>0</v>
      </c>
      <c r="I58" s="237">
        <v>0</v>
      </c>
      <c r="J58" s="237">
        <v>0</v>
      </c>
      <c r="K58" s="237">
        <v>0</v>
      </c>
      <c r="L58" s="237">
        <v>0</v>
      </c>
      <c r="M58" s="237">
        <v>1</v>
      </c>
    </row>
    <row r="59" spans="1:13" s="1" customFormat="1" ht="15.75" customHeight="1">
      <c r="A59" s="75" t="s">
        <v>113</v>
      </c>
      <c r="B59" s="238">
        <v>0</v>
      </c>
      <c r="C59" s="238">
        <v>3</v>
      </c>
      <c r="D59" s="238">
        <v>6</v>
      </c>
      <c r="E59" s="238">
        <v>0</v>
      </c>
      <c r="F59" s="238">
        <v>15</v>
      </c>
      <c r="G59" s="238">
        <v>2</v>
      </c>
      <c r="H59" s="238">
        <v>0</v>
      </c>
      <c r="I59" s="238">
        <v>0</v>
      </c>
      <c r="J59" s="238">
        <v>0</v>
      </c>
      <c r="K59" s="238">
        <v>0</v>
      </c>
      <c r="L59" s="238">
        <v>89</v>
      </c>
      <c r="M59" s="238">
        <v>115</v>
      </c>
    </row>
    <row r="60" spans="1:13" s="69" customFormat="1" ht="15.75" customHeight="1">
      <c r="A60" s="75" t="s">
        <v>178</v>
      </c>
      <c r="B60" s="237">
        <v>0</v>
      </c>
      <c r="C60" s="237">
        <v>0</v>
      </c>
      <c r="D60" s="237">
        <v>0</v>
      </c>
      <c r="E60" s="237">
        <v>0</v>
      </c>
      <c r="F60" s="237">
        <v>0</v>
      </c>
      <c r="G60" s="237">
        <v>0</v>
      </c>
      <c r="H60" s="237">
        <v>0</v>
      </c>
      <c r="I60" s="237">
        <v>0</v>
      </c>
      <c r="J60" s="237">
        <v>0</v>
      </c>
      <c r="K60" s="237">
        <v>0</v>
      </c>
      <c r="L60" s="237">
        <v>0</v>
      </c>
      <c r="M60" s="237">
        <v>0</v>
      </c>
    </row>
    <row r="61" spans="1:13" s="1" customFormat="1" ht="15.75" customHeight="1">
      <c r="A61" s="75" t="s">
        <v>133</v>
      </c>
      <c r="B61" s="238">
        <v>0</v>
      </c>
      <c r="C61" s="238">
        <v>0</v>
      </c>
      <c r="D61" s="238">
        <v>13</v>
      </c>
      <c r="E61" s="238">
        <v>0</v>
      </c>
      <c r="F61" s="238">
        <v>0</v>
      </c>
      <c r="G61" s="238">
        <v>0</v>
      </c>
      <c r="H61" s="238">
        <v>0</v>
      </c>
      <c r="I61" s="238">
        <v>0</v>
      </c>
      <c r="J61" s="238">
        <v>0</v>
      </c>
      <c r="K61" s="238">
        <v>0</v>
      </c>
      <c r="L61" s="238">
        <v>0</v>
      </c>
      <c r="M61" s="238">
        <v>13</v>
      </c>
    </row>
    <row r="62" spans="1:13" s="69" customFormat="1" ht="15.75" customHeight="1">
      <c r="A62" s="75" t="s">
        <v>114</v>
      </c>
      <c r="B62" s="239">
        <v>1</v>
      </c>
      <c r="C62" s="239">
        <v>0</v>
      </c>
      <c r="D62" s="239">
        <v>4</v>
      </c>
      <c r="E62" s="239">
        <v>0</v>
      </c>
      <c r="F62" s="239">
        <v>0</v>
      </c>
      <c r="G62" s="239">
        <v>8</v>
      </c>
      <c r="H62" s="239">
        <v>0</v>
      </c>
      <c r="I62" s="239">
        <v>0</v>
      </c>
      <c r="J62" s="239">
        <v>0</v>
      </c>
      <c r="K62" s="239">
        <v>0</v>
      </c>
      <c r="L62" s="239">
        <v>0</v>
      </c>
      <c r="M62" s="239">
        <v>13</v>
      </c>
    </row>
    <row r="63" spans="1:13" s="69" customFormat="1" ht="15.75" customHeight="1">
      <c r="A63" s="230" t="s">
        <v>222</v>
      </c>
      <c r="B63" s="240">
        <f aca="true" t="shared" si="0" ref="B63:M63">SUM(B10:B62)</f>
        <v>7</v>
      </c>
      <c r="C63" s="240">
        <f t="shared" si="0"/>
        <v>115</v>
      </c>
      <c r="D63" s="240">
        <f t="shared" si="0"/>
        <v>212</v>
      </c>
      <c r="E63" s="240">
        <f t="shared" si="0"/>
        <v>3</v>
      </c>
      <c r="F63" s="240">
        <f t="shared" si="0"/>
        <v>182</v>
      </c>
      <c r="G63" s="240">
        <f t="shared" si="0"/>
        <v>19</v>
      </c>
      <c r="H63" s="240">
        <f t="shared" si="0"/>
        <v>11</v>
      </c>
      <c r="I63" s="240">
        <f t="shared" si="0"/>
        <v>10</v>
      </c>
      <c r="J63" s="240">
        <f t="shared" si="0"/>
        <v>42</v>
      </c>
      <c r="K63" s="240">
        <f t="shared" si="0"/>
        <v>3</v>
      </c>
      <c r="L63" s="240">
        <f t="shared" si="0"/>
        <v>3900</v>
      </c>
      <c r="M63" s="240">
        <f t="shared" si="0"/>
        <v>4504</v>
      </c>
    </row>
    <row r="64" spans="1:13" ht="12.75">
      <c r="A64" s="99" t="s">
        <v>210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1:13" ht="12.75">
      <c r="A65" s="77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</row>
    <row r="66" spans="1:13" ht="12.75">
      <c r="A66" s="91" t="s">
        <v>179</v>
      </c>
      <c r="B66" s="92"/>
      <c r="C66" s="92"/>
      <c r="D66" s="92"/>
      <c r="E66" s="81"/>
      <c r="F66" s="81"/>
      <c r="G66" s="81"/>
      <c r="H66" s="93"/>
      <c r="I66" s="93"/>
      <c r="J66" s="93"/>
      <c r="K66" s="93"/>
      <c r="L66" s="93"/>
      <c r="M66" s="81"/>
    </row>
    <row r="67" spans="1:13" ht="12.75">
      <c r="A67" s="94" t="s">
        <v>115</v>
      </c>
      <c r="B67" s="92"/>
      <c r="C67" s="92"/>
      <c r="D67" s="92"/>
      <c r="E67" s="81"/>
      <c r="F67" s="81"/>
      <c r="G67" s="81"/>
      <c r="H67" s="93"/>
      <c r="I67" s="93"/>
      <c r="J67" s="93"/>
      <c r="K67" s="93"/>
      <c r="L67" s="93"/>
      <c r="M67" s="81"/>
    </row>
    <row r="68" spans="1:13" ht="12.75">
      <c r="A68" s="94" t="s">
        <v>159</v>
      </c>
      <c r="B68" s="92"/>
      <c r="C68" s="92"/>
      <c r="D68" s="92"/>
      <c r="E68" s="81"/>
      <c r="F68" s="81"/>
      <c r="G68" s="81"/>
      <c r="H68" s="93"/>
      <c r="I68" s="93"/>
      <c r="J68" s="93"/>
      <c r="K68" s="93"/>
      <c r="L68" s="93"/>
      <c r="M68" s="81"/>
    </row>
    <row r="69" spans="1:13" ht="12.75">
      <c r="A69" s="94" t="s">
        <v>160</v>
      </c>
      <c r="B69" s="92"/>
      <c r="C69" s="92"/>
      <c r="D69" s="92"/>
      <c r="E69" s="81"/>
      <c r="F69" s="81"/>
      <c r="G69" s="81"/>
      <c r="H69" s="93"/>
      <c r="I69" s="93"/>
      <c r="J69" s="93"/>
      <c r="K69" s="93"/>
      <c r="L69" s="93"/>
      <c r="M69" s="81"/>
    </row>
    <row r="70" spans="1:13" ht="12.75">
      <c r="A70" s="94" t="s">
        <v>150</v>
      </c>
      <c r="B70" s="92"/>
      <c r="C70" s="92"/>
      <c r="D70" s="92"/>
      <c r="E70" s="81"/>
      <c r="F70" s="81"/>
      <c r="G70" s="81"/>
      <c r="H70" s="93"/>
      <c r="I70" s="93"/>
      <c r="J70" s="93"/>
      <c r="K70" s="93"/>
      <c r="L70" s="93"/>
      <c r="M70" s="81"/>
    </row>
    <row r="71" spans="1:13" ht="12.75">
      <c r="A71" s="94" t="s">
        <v>151</v>
      </c>
      <c r="B71" s="92"/>
      <c r="C71" s="92"/>
      <c r="D71" s="92"/>
      <c r="E71" s="81"/>
      <c r="F71" s="81"/>
      <c r="G71" s="81"/>
      <c r="H71" s="93"/>
      <c r="I71" s="93"/>
      <c r="J71" s="93"/>
      <c r="K71" s="93"/>
      <c r="L71" s="93"/>
      <c r="M71" s="81"/>
    </row>
    <row r="72" spans="1:13" ht="12.75">
      <c r="A72" s="94" t="s">
        <v>152</v>
      </c>
      <c r="B72" s="92"/>
      <c r="C72" s="92"/>
      <c r="D72" s="92"/>
      <c r="E72" s="81"/>
      <c r="F72" s="81"/>
      <c r="G72" s="81"/>
      <c r="H72" s="93"/>
      <c r="I72" s="93"/>
      <c r="J72" s="93"/>
      <c r="K72" s="93"/>
      <c r="L72" s="93"/>
      <c r="M72" s="81"/>
    </row>
    <row r="73" spans="1:13" ht="12.75">
      <c r="A73" s="94" t="s">
        <v>153</v>
      </c>
      <c r="B73" s="92"/>
      <c r="C73" s="92"/>
      <c r="D73" s="92"/>
      <c r="E73" s="81"/>
      <c r="F73" s="81"/>
      <c r="G73" s="81"/>
      <c r="H73" s="93"/>
      <c r="I73" s="93"/>
      <c r="J73" s="93"/>
      <c r="K73" s="93"/>
      <c r="L73" s="93"/>
      <c r="M73" s="81"/>
    </row>
    <row r="74" spans="1:13" ht="12">
      <c r="A74" s="81"/>
      <c r="B74" s="81"/>
      <c r="C74" s="81"/>
      <c r="D74" s="81"/>
      <c r="E74" s="81"/>
      <c r="F74" s="81"/>
      <c r="G74" s="81"/>
      <c r="H74" s="93"/>
      <c r="I74" s="93"/>
      <c r="J74" s="93"/>
      <c r="K74" s="93"/>
      <c r="L74" s="93"/>
      <c r="M74" s="81"/>
    </row>
    <row r="78" spans="14:22" ht="12">
      <c r="N78" t="s">
        <v>219</v>
      </c>
      <c r="O78" t="s">
        <v>12</v>
      </c>
      <c r="P78" t="s">
        <v>218</v>
      </c>
      <c r="Q78" t="s">
        <v>219</v>
      </c>
      <c r="R78" t="s">
        <v>12</v>
      </c>
      <c r="T78" t="s">
        <v>220</v>
      </c>
      <c r="U78" t="s">
        <v>221</v>
      </c>
      <c r="V78" t="s">
        <v>222</v>
      </c>
    </row>
    <row r="79" spans="14:22" ht="12">
      <c r="N79">
        <v>0</v>
      </c>
      <c r="O79">
        <v>633</v>
      </c>
      <c r="P79">
        <v>3</v>
      </c>
      <c r="Q79">
        <v>0</v>
      </c>
      <c r="R79">
        <v>32</v>
      </c>
      <c r="T79">
        <v>35</v>
      </c>
      <c r="U79">
        <v>0</v>
      </c>
      <c r="V79">
        <v>665</v>
      </c>
    </row>
    <row r="80" spans="14:22" ht="12">
      <c r="N80">
        <v>199</v>
      </c>
      <c r="O80">
        <v>2028</v>
      </c>
      <c r="P80">
        <v>686</v>
      </c>
      <c r="Q80">
        <v>113</v>
      </c>
      <c r="R80">
        <v>1128</v>
      </c>
      <c r="T80">
        <v>1394</v>
      </c>
      <c r="U80">
        <v>312</v>
      </c>
      <c r="V80">
        <v>3156</v>
      </c>
    </row>
    <row r="81" spans="14:22" ht="12">
      <c r="N81">
        <v>17</v>
      </c>
      <c r="O81">
        <v>856</v>
      </c>
      <c r="P81">
        <v>67</v>
      </c>
      <c r="Q81">
        <v>21</v>
      </c>
      <c r="R81">
        <v>164</v>
      </c>
      <c r="T81">
        <v>115</v>
      </c>
      <c r="U81">
        <v>38</v>
      </c>
      <c r="V81">
        <v>1020</v>
      </c>
    </row>
    <row r="82" spans="14:22" ht="12">
      <c r="N82">
        <v>0</v>
      </c>
      <c r="O82">
        <v>141</v>
      </c>
      <c r="P82">
        <v>45</v>
      </c>
      <c r="Q82">
        <v>0</v>
      </c>
      <c r="R82">
        <v>145</v>
      </c>
      <c r="T82">
        <v>45</v>
      </c>
      <c r="U82">
        <v>0</v>
      </c>
      <c r="V82">
        <v>286</v>
      </c>
    </row>
    <row r="83" spans="14:22" ht="12">
      <c r="N83">
        <v>19</v>
      </c>
      <c r="O83">
        <v>590</v>
      </c>
      <c r="P83">
        <v>20</v>
      </c>
      <c r="Q83">
        <v>38</v>
      </c>
      <c r="R83">
        <v>304</v>
      </c>
      <c r="T83">
        <v>134</v>
      </c>
      <c r="U83">
        <v>57</v>
      </c>
      <c r="V83">
        <v>894</v>
      </c>
    </row>
    <row r="84" spans="14:22" ht="12">
      <c r="N84">
        <v>0</v>
      </c>
      <c r="O84">
        <v>446</v>
      </c>
      <c r="P84">
        <v>73</v>
      </c>
      <c r="Q84">
        <v>0</v>
      </c>
      <c r="R84">
        <v>416</v>
      </c>
      <c r="T84">
        <v>73</v>
      </c>
      <c r="U84">
        <v>0</v>
      </c>
      <c r="V84">
        <v>862</v>
      </c>
    </row>
    <row r="85" spans="14:22" ht="12">
      <c r="N85">
        <v>269</v>
      </c>
      <c r="O85">
        <v>3560</v>
      </c>
      <c r="P85">
        <v>1230</v>
      </c>
      <c r="Q85">
        <v>365</v>
      </c>
      <c r="R85">
        <v>2147</v>
      </c>
      <c r="T85">
        <v>3227</v>
      </c>
      <c r="U85">
        <v>634</v>
      </c>
      <c r="V85">
        <v>5707</v>
      </c>
    </row>
    <row r="86" spans="14:22" ht="12">
      <c r="N86">
        <v>47</v>
      </c>
      <c r="O86">
        <v>765</v>
      </c>
      <c r="P86">
        <v>0</v>
      </c>
      <c r="Q86">
        <v>0</v>
      </c>
      <c r="R86">
        <v>59</v>
      </c>
      <c r="T86">
        <v>77</v>
      </c>
      <c r="U86">
        <v>47</v>
      </c>
      <c r="V86">
        <v>824</v>
      </c>
    </row>
    <row r="87" spans="14:22" ht="12">
      <c r="N87">
        <v>0</v>
      </c>
      <c r="O87">
        <v>171</v>
      </c>
      <c r="P87">
        <v>79</v>
      </c>
      <c r="Q87">
        <v>95</v>
      </c>
      <c r="R87">
        <v>251</v>
      </c>
      <c r="T87">
        <v>79</v>
      </c>
      <c r="U87">
        <v>95</v>
      </c>
      <c r="V87">
        <v>422</v>
      </c>
    </row>
    <row r="88" spans="14:22" ht="12">
      <c r="N88">
        <v>0</v>
      </c>
      <c r="O88">
        <v>1840</v>
      </c>
      <c r="P88">
        <v>1458</v>
      </c>
      <c r="Q88">
        <v>86</v>
      </c>
      <c r="R88">
        <v>2120</v>
      </c>
      <c r="T88">
        <v>1458</v>
      </c>
      <c r="U88">
        <v>86</v>
      </c>
      <c r="V88">
        <v>3960</v>
      </c>
    </row>
    <row r="89" spans="14:22" ht="12">
      <c r="N89">
        <v>0</v>
      </c>
      <c r="O89">
        <v>382</v>
      </c>
      <c r="P89">
        <v>53</v>
      </c>
      <c r="Q89">
        <v>14</v>
      </c>
      <c r="R89">
        <v>220</v>
      </c>
      <c r="T89">
        <v>97</v>
      </c>
      <c r="U89">
        <v>14</v>
      </c>
      <c r="V89">
        <v>602</v>
      </c>
    </row>
    <row r="90" spans="14:22" ht="12">
      <c r="N90">
        <v>460</v>
      </c>
      <c r="O90">
        <v>5161</v>
      </c>
      <c r="P90">
        <v>1272</v>
      </c>
      <c r="Q90">
        <v>84</v>
      </c>
      <c r="R90">
        <v>1750</v>
      </c>
      <c r="T90">
        <v>3067</v>
      </c>
      <c r="U90">
        <v>544</v>
      </c>
      <c r="V90">
        <v>6911</v>
      </c>
    </row>
    <row r="91" spans="14:22" ht="12">
      <c r="N91">
        <v>1</v>
      </c>
      <c r="O91">
        <v>73</v>
      </c>
      <c r="P91">
        <v>6</v>
      </c>
      <c r="Q91">
        <v>0</v>
      </c>
      <c r="R91">
        <v>28</v>
      </c>
      <c r="T91">
        <v>6</v>
      </c>
      <c r="U91">
        <v>1</v>
      </c>
      <c r="V91">
        <v>101</v>
      </c>
    </row>
    <row r="92" spans="14:22" ht="12">
      <c r="N92">
        <v>0</v>
      </c>
      <c r="O92">
        <v>389</v>
      </c>
      <c r="P92">
        <v>0</v>
      </c>
      <c r="Q92">
        <v>488</v>
      </c>
      <c r="R92">
        <v>504</v>
      </c>
      <c r="T92">
        <v>0</v>
      </c>
      <c r="U92">
        <v>488</v>
      </c>
      <c r="V92">
        <v>893</v>
      </c>
    </row>
    <row r="93" spans="14:22" ht="12">
      <c r="N93">
        <v>233</v>
      </c>
      <c r="O93">
        <v>536</v>
      </c>
      <c r="P93">
        <v>0</v>
      </c>
      <c r="Q93">
        <v>0</v>
      </c>
      <c r="R93">
        <v>0</v>
      </c>
      <c r="T93">
        <v>0</v>
      </c>
      <c r="U93">
        <v>233</v>
      </c>
      <c r="V93">
        <v>536</v>
      </c>
    </row>
    <row r="94" spans="14:22" ht="12">
      <c r="N94">
        <v>0</v>
      </c>
      <c r="O94">
        <v>428</v>
      </c>
      <c r="P94">
        <v>41</v>
      </c>
      <c r="Q94">
        <v>0</v>
      </c>
      <c r="R94">
        <v>132</v>
      </c>
      <c r="T94">
        <v>41</v>
      </c>
      <c r="U94">
        <v>0</v>
      </c>
      <c r="V94">
        <v>560</v>
      </c>
    </row>
    <row r="95" spans="14:22" ht="12">
      <c r="N95">
        <v>0</v>
      </c>
      <c r="O95">
        <v>211</v>
      </c>
      <c r="P95">
        <v>0</v>
      </c>
      <c r="Q95">
        <v>0</v>
      </c>
      <c r="R95">
        <v>23</v>
      </c>
      <c r="T95">
        <v>0</v>
      </c>
      <c r="U95">
        <v>0</v>
      </c>
      <c r="V95">
        <v>234</v>
      </c>
    </row>
    <row r="96" spans="14:22" ht="12">
      <c r="N96">
        <v>129</v>
      </c>
      <c r="O96">
        <v>1454</v>
      </c>
      <c r="P96">
        <v>464</v>
      </c>
      <c r="Q96">
        <v>13</v>
      </c>
      <c r="R96">
        <v>577</v>
      </c>
      <c r="T96">
        <v>1029</v>
      </c>
      <c r="U96">
        <v>142</v>
      </c>
      <c r="V96">
        <v>2031</v>
      </c>
    </row>
    <row r="97" spans="14:22" ht="12">
      <c r="N97">
        <v>32</v>
      </c>
      <c r="O97">
        <v>806</v>
      </c>
      <c r="P97">
        <v>144</v>
      </c>
      <c r="Q97">
        <v>13</v>
      </c>
      <c r="R97">
        <v>303</v>
      </c>
      <c r="T97">
        <v>288</v>
      </c>
      <c r="U97">
        <v>45</v>
      </c>
      <c r="V97">
        <v>1109</v>
      </c>
    </row>
    <row r="98" spans="14:22" ht="12">
      <c r="N98">
        <v>0</v>
      </c>
      <c r="O98">
        <v>746</v>
      </c>
      <c r="P98">
        <v>0</v>
      </c>
      <c r="Q98">
        <v>150</v>
      </c>
      <c r="R98">
        <v>321</v>
      </c>
      <c r="T98">
        <v>321</v>
      </c>
      <c r="U98">
        <v>150</v>
      </c>
      <c r="V98">
        <v>1067</v>
      </c>
    </row>
    <row r="99" spans="14:22" ht="12">
      <c r="N99">
        <v>120</v>
      </c>
      <c r="O99">
        <v>2378</v>
      </c>
      <c r="P99">
        <v>841</v>
      </c>
      <c r="Q99">
        <v>147</v>
      </c>
      <c r="R99">
        <v>1164</v>
      </c>
      <c r="T99">
        <v>1834</v>
      </c>
      <c r="U99">
        <v>267</v>
      </c>
      <c r="V99">
        <v>3542</v>
      </c>
    </row>
    <row r="100" spans="14:22" ht="12">
      <c r="N100">
        <v>16</v>
      </c>
      <c r="O100">
        <v>256</v>
      </c>
      <c r="P100">
        <v>18</v>
      </c>
      <c r="Q100">
        <v>0</v>
      </c>
      <c r="R100">
        <v>55</v>
      </c>
      <c r="T100">
        <v>28</v>
      </c>
      <c r="U100">
        <v>16</v>
      </c>
      <c r="V100">
        <v>311</v>
      </c>
    </row>
    <row r="101" spans="14:22" ht="12">
      <c r="N101">
        <v>0</v>
      </c>
      <c r="O101">
        <v>553</v>
      </c>
      <c r="P101">
        <v>18</v>
      </c>
      <c r="Q101">
        <v>21</v>
      </c>
      <c r="R101">
        <v>137</v>
      </c>
      <c r="T101">
        <v>161</v>
      </c>
      <c r="U101">
        <v>21</v>
      </c>
      <c r="V101">
        <v>690</v>
      </c>
    </row>
    <row r="102" spans="14:22" ht="12">
      <c r="N102">
        <v>0</v>
      </c>
      <c r="O102">
        <v>186</v>
      </c>
      <c r="P102">
        <v>0</v>
      </c>
      <c r="Q102">
        <v>0</v>
      </c>
      <c r="R102">
        <v>35</v>
      </c>
      <c r="T102">
        <v>20</v>
      </c>
      <c r="U102">
        <v>0</v>
      </c>
      <c r="V102">
        <v>221</v>
      </c>
    </row>
    <row r="103" spans="14:22" ht="12">
      <c r="N103">
        <v>12</v>
      </c>
      <c r="O103">
        <v>716</v>
      </c>
      <c r="P103">
        <v>100</v>
      </c>
      <c r="Q103">
        <v>0</v>
      </c>
      <c r="R103">
        <v>273</v>
      </c>
      <c r="T103">
        <v>185</v>
      </c>
      <c r="U103">
        <v>12</v>
      </c>
      <c r="V103">
        <v>989</v>
      </c>
    </row>
    <row r="104" spans="14:22" ht="12">
      <c r="N104">
        <v>8</v>
      </c>
      <c r="O104">
        <v>287</v>
      </c>
      <c r="P104">
        <v>8</v>
      </c>
      <c r="Q104">
        <v>9</v>
      </c>
      <c r="R104">
        <v>135</v>
      </c>
      <c r="T104">
        <v>15</v>
      </c>
      <c r="U104">
        <v>17</v>
      </c>
      <c r="V104">
        <v>422</v>
      </c>
    </row>
    <row r="105" spans="14:22" ht="12">
      <c r="N105">
        <v>0</v>
      </c>
      <c r="O105">
        <v>629</v>
      </c>
      <c r="P105">
        <v>0</v>
      </c>
      <c r="Q105">
        <v>0</v>
      </c>
      <c r="R105">
        <v>66</v>
      </c>
      <c r="T105">
        <v>0</v>
      </c>
      <c r="U105">
        <v>0</v>
      </c>
      <c r="V105">
        <v>695</v>
      </c>
    </row>
    <row r="106" spans="14:22" ht="12">
      <c r="N106">
        <v>15</v>
      </c>
      <c r="O106">
        <v>385</v>
      </c>
      <c r="P106">
        <v>0</v>
      </c>
      <c r="Q106">
        <v>12</v>
      </c>
      <c r="R106">
        <v>110</v>
      </c>
      <c r="T106">
        <v>36</v>
      </c>
      <c r="U106">
        <v>27</v>
      </c>
      <c r="V106">
        <v>495</v>
      </c>
    </row>
    <row r="107" spans="14:22" ht="12">
      <c r="N107">
        <v>127</v>
      </c>
      <c r="O107">
        <v>542</v>
      </c>
      <c r="P107">
        <v>156</v>
      </c>
      <c r="Q107">
        <v>60</v>
      </c>
      <c r="R107">
        <v>224</v>
      </c>
      <c r="T107">
        <v>380</v>
      </c>
      <c r="U107">
        <v>187</v>
      </c>
      <c r="V107">
        <v>766</v>
      </c>
    </row>
    <row r="108" spans="14:22" ht="12">
      <c r="N108">
        <v>0</v>
      </c>
      <c r="O108">
        <v>276</v>
      </c>
      <c r="P108">
        <v>46</v>
      </c>
      <c r="Q108">
        <v>1</v>
      </c>
      <c r="R108">
        <v>144</v>
      </c>
      <c r="T108">
        <v>54</v>
      </c>
      <c r="U108">
        <v>1</v>
      </c>
      <c r="V108">
        <v>420</v>
      </c>
    </row>
    <row r="109" spans="14:22" ht="12">
      <c r="N109">
        <v>0</v>
      </c>
      <c r="O109">
        <v>361</v>
      </c>
      <c r="P109">
        <v>0</v>
      </c>
      <c r="Q109">
        <v>0</v>
      </c>
      <c r="R109">
        <v>2</v>
      </c>
      <c r="T109">
        <v>0</v>
      </c>
      <c r="U109">
        <v>0</v>
      </c>
      <c r="V109">
        <v>363</v>
      </c>
    </row>
    <row r="110" spans="14:22" ht="12">
      <c r="N110">
        <v>9</v>
      </c>
      <c r="O110">
        <v>682</v>
      </c>
      <c r="P110">
        <v>0</v>
      </c>
      <c r="Q110">
        <v>0</v>
      </c>
      <c r="R110">
        <v>135</v>
      </c>
      <c r="T110">
        <v>167</v>
      </c>
      <c r="U110">
        <v>9</v>
      </c>
      <c r="V110">
        <v>817</v>
      </c>
    </row>
    <row r="111" spans="14:22" ht="12">
      <c r="N111">
        <v>0</v>
      </c>
      <c r="O111">
        <v>165</v>
      </c>
      <c r="P111">
        <v>2</v>
      </c>
      <c r="Q111">
        <v>0</v>
      </c>
      <c r="R111">
        <v>114</v>
      </c>
      <c r="T111">
        <v>2</v>
      </c>
      <c r="U111">
        <v>0</v>
      </c>
      <c r="V111">
        <v>279</v>
      </c>
    </row>
    <row r="112" spans="14:22" ht="12">
      <c r="N112">
        <v>0</v>
      </c>
      <c r="O112">
        <v>131</v>
      </c>
      <c r="P112">
        <v>1</v>
      </c>
      <c r="Q112">
        <v>18</v>
      </c>
      <c r="R112">
        <v>32</v>
      </c>
      <c r="T112">
        <v>1</v>
      </c>
      <c r="U112">
        <v>18</v>
      </c>
      <c r="V112">
        <v>163</v>
      </c>
    </row>
    <row r="113" spans="14:22" ht="12">
      <c r="N113">
        <v>13</v>
      </c>
      <c r="O113">
        <v>255</v>
      </c>
      <c r="P113">
        <v>1</v>
      </c>
      <c r="Q113">
        <v>0</v>
      </c>
      <c r="R113">
        <v>34</v>
      </c>
      <c r="T113">
        <v>28</v>
      </c>
      <c r="U113">
        <v>13</v>
      </c>
      <c r="V113">
        <v>289</v>
      </c>
    </row>
    <row r="114" spans="14:22" ht="12">
      <c r="N114">
        <v>107</v>
      </c>
      <c r="O114">
        <v>3430</v>
      </c>
      <c r="P114">
        <v>4020</v>
      </c>
      <c r="Q114">
        <v>239</v>
      </c>
      <c r="R114">
        <v>5673</v>
      </c>
      <c r="T114">
        <v>5701</v>
      </c>
      <c r="U114">
        <v>346</v>
      </c>
      <c r="V114">
        <v>9103</v>
      </c>
    </row>
    <row r="115" spans="14:22" ht="12">
      <c r="N115">
        <v>0</v>
      </c>
      <c r="O115">
        <v>700</v>
      </c>
      <c r="P115">
        <v>902</v>
      </c>
      <c r="Q115">
        <v>0</v>
      </c>
      <c r="R115">
        <v>1113</v>
      </c>
      <c r="T115">
        <v>902</v>
      </c>
      <c r="U115">
        <v>0</v>
      </c>
      <c r="V115">
        <v>1813</v>
      </c>
    </row>
    <row r="116" spans="14:22" ht="12">
      <c r="N116">
        <v>5</v>
      </c>
      <c r="O116">
        <v>471</v>
      </c>
      <c r="P116">
        <v>353</v>
      </c>
      <c r="Q116">
        <v>5</v>
      </c>
      <c r="R116">
        <v>786</v>
      </c>
      <c r="T116">
        <v>370</v>
      </c>
      <c r="U116">
        <v>10</v>
      </c>
      <c r="V116">
        <v>1257</v>
      </c>
    </row>
    <row r="117" spans="14:22" ht="12">
      <c r="N117">
        <v>0</v>
      </c>
      <c r="O117">
        <v>471</v>
      </c>
      <c r="P117">
        <v>0</v>
      </c>
      <c r="Q117">
        <v>0</v>
      </c>
      <c r="R117">
        <v>15</v>
      </c>
      <c r="T117">
        <v>0</v>
      </c>
      <c r="U117">
        <v>0</v>
      </c>
      <c r="V117">
        <v>486</v>
      </c>
    </row>
    <row r="118" spans="14:22" ht="12">
      <c r="N118">
        <v>1</v>
      </c>
      <c r="O118">
        <v>1338</v>
      </c>
      <c r="P118">
        <v>1506</v>
      </c>
      <c r="Q118">
        <v>1</v>
      </c>
      <c r="R118">
        <v>2544</v>
      </c>
      <c r="T118">
        <v>1558</v>
      </c>
      <c r="U118">
        <v>2</v>
      </c>
      <c r="V118">
        <v>3882</v>
      </c>
    </row>
    <row r="119" spans="14:22" ht="12">
      <c r="N119">
        <v>87</v>
      </c>
      <c r="O119">
        <v>764</v>
      </c>
      <c r="P119">
        <v>154</v>
      </c>
      <c r="Q119">
        <v>30</v>
      </c>
      <c r="R119">
        <v>256</v>
      </c>
      <c r="T119">
        <v>410</v>
      </c>
      <c r="U119">
        <v>117</v>
      </c>
      <c r="V119">
        <v>1020</v>
      </c>
    </row>
    <row r="120" spans="14:22" ht="12">
      <c r="N120">
        <v>0</v>
      </c>
      <c r="O120">
        <v>1008</v>
      </c>
      <c r="P120">
        <v>31</v>
      </c>
      <c r="Q120">
        <v>0</v>
      </c>
      <c r="R120">
        <v>623</v>
      </c>
      <c r="T120">
        <v>654</v>
      </c>
      <c r="U120">
        <v>0</v>
      </c>
      <c r="V120">
        <v>1631</v>
      </c>
    </row>
    <row r="121" spans="14:22" ht="12">
      <c r="N121">
        <v>4</v>
      </c>
      <c r="O121">
        <v>200</v>
      </c>
      <c r="P121">
        <v>8</v>
      </c>
      <c r="Q121">
        <v>0</v>
      </c>
      <c r="R121">
        <v>104</v>
      </c>
      <c r="T121">
        <v>8</v>
      </c>
      <c r="U121">
        <v>4</v>
      </c>
      <c r="V121">
        <v>304</v>
      </c>
    </row>
    <row r="122" spans="14:22" ht="12">
      <c r="N122">
        <v>0</v>
      </c>
      <c r="O122">
        <v>110</v>
      </c>
      <c r="P122">
        <v>11</v>
      </c>
      <c r="Q122">
        <v>53</v>
      </c>
      <c r="R122">
        <v>73</v>
      </c>
      <c r="T122">
        <v>11</v>
      </c>
      <c r="U122">
        <v>53</v>
      </c>
      <c r="V122">
        <v>183</v>
      </c>
    </row>
    <row r="123" spans="14:22" ht="12">
      <c r="N123">
        <v>27</v>
      </c>
      <c r="O123">
        <v>1872</v>
      </c>
      <c r="P123">
        <v>814</v>
      </c>
      <c r="Q123">
        <v>17</v>
      </c>
      <c r="R123">
        <v>1471</v>
      </c>
      <c r="T123">
        <v>1748</v>
      </c>
      <c r="U123">
        <v>44</v>
      </c>
      <c r="V123">
        <v>3343</v>
      </c>
    </row>
    <row r="124" spans="14:22" ht="12">
      <c r="N124">
        <v>0</v>
      </c>
      <c r="O124">
        <v>405</v>
      </c>
      <c r="P124">
        <v>0</v>
      </c>
      <c r="Q124">
        <v>0</v>
      </c>
      <c r="R124">
        <v>137</v>
      </c>
      <c r="T124">
        <v>101</v>
      </c>
      <c r="U124">
        <v>0</v>
      </c>
      <c r="V124">
        <v>542</v>
      </c>
    </row>
    <row r="125" spans="14:22" ht="12">
      <c r="N125">
        <v>0</v>
      </c>
      <c r="O125">
        <v>216</v>
      </c>
      <c r="P125">
        <v>45</v>
      </c>
      <c r="Q125">
        <v>1</v>
      </c>
      <c r="R125">
        <v>150</v>
      </c>
      <c r="T125">
        <v>50</v>
      </c>
      <c r="U125">
        <v>1</v>
      </c>
      <c r="V125">
        <v>366</v>
      </c>
    </row>
    <row r="126" spans="14:22" ht="12">
      <c r="N126">
        <v>0</v>
      </c>
      <c r="O126">
        <v>346</v>
      </c>
      <c r="P126">
        <v>0</v>
      </c>
      <c r="Q126">
        <v>0</v>
      </c>
      <c r="R126">
        <v>12</v>
      </c>
      <c r="T126">
        <v>115</v>
      </c>
      <c r="U126">
        <v>0</v>
      </c>
      <c r="V126">
        <v>358</v>
      </c>
    </row>
    <row r="127" spans="14:22" ht="12">
      <c r="N127">
        <v>68</v>
      </c>
      <c r="O127">
        <v>888</v>
      </c>
      <c r="P127">
        <v>353</v>
      </c>
      <c r="Q127">
        <v>46</v>
      </c>
      <c r="R127">
        <v>631</v>
      </c>
      <c r="T127">
        <v>712</v>
      </c>
      <c r="U127">
        <v>114</v>
      </c>
      <c r="V127">
        <v>1519</v>
      </c>
    </row>
    <row r="128" spans="14:22" ht="12">
      <c r="N128">
        <v>20</v>
      </c>
      <c r="O128">
        <v>479</v>
      </c>
      <c r="P128">
        <v>13</v>
      </c>
      <c r="Q128">
        <v>0</v>
      </c>
      <c r="R128">
        <v>74</v>
      </c>
      <c r="T128">
        <v>54</v>
      </c>
      <c r="U128">
        <v>20</v>
      </c>
      <c r="V128">
        <v>553</v>
      </c>
    </row>
    <row r="129" spans="14:22" ht="12">
      <c r="N129">
        <v>0</v>
      </c>
      <c r="O129">
        <v>358</v>
      </c>
      <c r="P129">
        <v>405</v>
      </c>
      <c r="Q129">
        <v>25</v>
      </c>
      <c r="R129">
        <v>557</v>
      </c>
      <c r="T129">
        <v>405</v>
      </c>
      <c r="U129">
        <v>25</v>
      </c>
      <c r="V129">
        <v>915</v>
      </c>
    </row>
    <row r="130" spans="14:22" ht="12">
      <c r="N130">
        <v>32</v>
      </c>
      <c r="O130">
        <v>690</v>
      </c>
      <c r="P130">
        <v>3</v>
      </c>
      <c r="Q130">
        <v>0</v>
      </c>
      <c r="R130">
        <v>14</v>
      </c>
      <c r="T130">
        <v>111</v>
      </c>
      <c r="U130">
        <v>32</v>
      </c>
      <c r="V130">
        <v>704</v>
      </c>
    </row>
    <row r="131" spans="14:22" ht="12">
      <c r="N131">
        <v>32</v>
      </c>
      <c r="O131">
        <v>669</v>
      </c>
      <c r="P131">
        <v>29</v>
      </c>
      <c r="Q131">
        <v>0</v>
      </c>
      <c r="R131">
        <v>57</v>
      </c>
      <c r="T131">
        <v>65</v>
      </c>
      <c r="U131">
        <v>32</v>
      </c>
      <c r="V131">
        <v>726</v>
      </c>
    </row>
    <row r="132" spans="14:22" ht="12">
      <c r="N132">
        <v>2109</v>
      </c>
      <c r="O132">
        <v>43433</v>
      </c>
      <c r="P132">
        <v>15479</v>
      </c>
      <c r="Q132">
        <v>2165</v>
      </c>
      <c r="R132">
        <v>27574</v>
      </c>
      <c r="T132">
        <v>27372</v>
      </c>
      <c r="U132">
        <v>4274</v>
      </c>
      <c r="V132">
        <v>71007</v>
      </c>
    </row>
  </sheetData>
  <sheetProtection/>
  <mergeCells count="10">
    <mergeCell ref="A2:M2"/>
    <mergeCell ref="A3:M3"/>
    <mergeCell ref="B4:G4"/>
    <mergeCell ref="I4:L4"/>
    <mergeCell ref="H5:H6"/>
    <mergeCell ref="I5:I6"/>
    <mergeCell ref="K5:K6"/>
    <mergeCell ref="L5:L6"/>
    <mergeCell ref="F5:F6"/>
    <mergeCell ref="G5:G6"/>
  </mergeCells>
  <printOptions/>
  <pageMargins left="0.2362204724409449" right="1.4960629921259843" top="0.7480314960629921" bottom="0.7480314960629921" header="0.31496062992125984" footer="0.31496062992125984"/>
  <pageSetup errors="dash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J73" sqref="J73"/>
    </sheetView>
  </sheetViews>
  <sheetFormatPr defaultColWidth="9.00390625" defaultRowHeight="12.75"/>
  <cols>
    <col min="1" max="1" width="17.625" style="0" customWidth="1"/>
    <col min="8" max="8" width="13.75390625" style="0" customWidth="1"/>
    <col min="9" max="9" width="10.625" style="0" customWidth="1"/>
    <col min="11" max="11" width="12.125" style="0" customWidth="1"/>
  </cols>
  <sheetData>
    <row r="1" spans="1:16" ht="12.75">
      <c r="A1" s="249"/>
      <c r="B1" s="250"/>
      <c r="C1" s="250"/>
      <c r="D1" s="250"/>
      <c r="E1" s="250"/>
      <c r="F1" s="250"/>
      <c r="G1" s="251"/>
      <c r="H1" s="73"/>
      <c r="I1" s="73"/>
      <c r="J1" s="73"/>
      <c r="K1" s="73"/>
      <c r="L1" s="73"/>
      <c r="M1" s="73"/>
      <c r="N1" s="73"/>
      <c r="O1" s="73"/>
      <c r="P1" s="73"/>
    </row>
    <row r="2" spans="1:16" ht="15.75">
      <c r="A2" s="446" t="s">
        <v>116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1:16" ht="15.75">
      <c r="A3" s="447" t="s">
        <v>250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</row>
    <row r="4" spans="1:16" ht="12.75">
      <c r="A4" s="242"/>
      <c r="B4" s="448"/>
      <c r="C4" s="449"/>
      <c r="D4" s="103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224"/>
    </row>
    <row r="5" spans="1:16" ht="12.75" customHeight="1">
      <c r="A5" s="220"/>
      <c r="B5" s="233"/>
      <c r="C5" s="443" t="s">
        <v>189</v>
      </c>
      <c r="D5" s="233"/>
      <c r="E5" s="233"/>
      <c r="F5" s="233"/>
      <c r="G5" s="233"/>
      <c r="H5" s="443" t="s">
        <v>192</v>
      </c>
      <c r="I5" s="443" t="s">
        <v>248</v>
      </c>
      <c r="J5" s="233"/>
      <c r="K5" s="443" t="s">
        <v>196</v>
      </c>
      <c r="L5" s="244"/>
      <c r="M5" s="443" t="s">
        <v>199</v>
      </c>
      <c r="N5" s="443" t="s">
        <v>200</v>
      </c>
      <c r="O5" s="443" t="s">
        <v>201</v>
      </c>
      <c r="P5" s="244"/>
    </row>
    <row r="6" spans="1:16" ht="12.75">
      <c r="A6" s="201" t="s">
        <v>206</v>
      </c>
      <c r="B6" s="235" t="s">
        <v>188</v>
      </c>
      <c r="C6" s="445"/>
      <c r="D6" s="235" t="s">
        <v>15</v>
      </c>
      <c r="E6" s="235" t="s">
        <v>190</v>
      </c>
      <c r="F6" s="235" t="s">
        <v>191</v>
      </c>
      <c r="G6" s="235" t="s">
        <v>18</v>
      </c>
      <c r="H6" s="445"/>
      <c r="I6" s="445"/>
      <c r="J6" s="235" t="s">
        <v>193</v>
      </c>
      <c r="K6" s="445"/>
      <c r="L6" s="235" t="s">
        <v>26</v>
      </c>
      <c r="M6" s="445"/>
      <c r="N6" s="445"/>
      <c r="O6" s="445"/>
      <c r="P6" s="235" t="s">
        <v>12</v>
      </c>
    </row>
    <row r="7" spans="1:16" ht="12.75">
      <c r="A7" s="229"/>
      <c r="B7" s="215">
        <v>2014</v>
      </c>
      <c r="C7" s="215">
        <v>2014</v>
      </c>
      <c r="D7" s="215">
        <v>2014</v>
      </c>
      <c r="E7" s="215">
        <v>2014</v>
      </c>
      <c r="F7" s="215">
        <v>2014</v>
      </c>
      <c r="G7" s="215">
        <v>2014</v>
      </c>
      <c r="H7" s="215">
        <v>2014</v>
      </c>
      <c r="I7" s="215">
        <v>2014</v>
      </c>
      <c r="J7" s="215">
        <v>2014</v>
      </c>
      <c r="K7" s="215">
        <v>2014</v>
      </c>
      <c r="L7" s="215">
        <v>2014</v>
      </c>
      <c r="M7" s="215">
        <v>2014</v>
      </c>
      <c r="N7" s="215">
        <v>2014</v>
      </c>
      <c r="O7" s="215">
        <v>2014</v>
      </c>
      <c r="P7" s="215">
        <v>2014</v>
      </c>
    </row>
    <row r="8" spans="1:16" ht="12.75">
      <c r="A8" s="107" t="s">
        <v>62</v>
      </c>
      <c r="B8" s="234">
        <v>2</v>
      </c>
      <c r="C8" s="234">
        <v>3</v>
      </c>
      <c r="D8" s="234">
        <v>4</v>
      </c>
      <c r="E8" s="234">
        <v>5</v>
      </c>
      <c r="F8" s="234">
        <v>6</v>
      </c>
      <c r="G8" s="234">
        <v>7</v>
      </c>
      <c r="H8" s="234">
        <v>8</v>
      </c>
      <c r="I8" s="234">
        <v>9</v>
      </c>
      <c r="J8" s="234">
        <v>10</v>
      </c>
      <c r="K8" s="234">
        <v>11</v>
      </c>
      <c r="L8" s="234">
        <v>12</v>
      </c>
      <c r="M8" s="234">
        <v>13</v>
      </c>
      <c r="N8" s="234">
        <v>14</v>
      </c>
      <c r="O8" s="234">
        <v>15</v>
      </c>
      <c r="P8" s="234">
        <v>16</v>
      </c>
    </row>
    <row r="9" spans="1:16" ht="12.75">
      <c r="A9" s="47" t="s">
        <v>94</v>
      </c>
      <c r="B9" s="236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</row>
    <row r="10" spans="1:16" ht="12.75">
      <c r="A10" s="75" t="s">
        <v>121</v>
      </c>
      <c r="B10" s="237">
        <v>1</v>
      </c>
      <c r="C10" s="237">
        <v>7</v>
      </c>
      <c r="D10" s="237">
        <v>14</v>
      </c>
      <c r="E10" s="237">
        <v>11</v>
      </c>
      <c r="F10" s="237">
        <v>0</v>
      </c>
      <c r="G10" s="237">
        <v>23</v>
      </c>
      <c r="H10" s="237">
        <v>6</v>
      </c>
      <c r="I10" s="237">
        <v>14</v>
      </c>
      <c r="J10" s="237">
        <v>0</v>
      </c>
      <c r="K10" s="237">
        <v>0</v>
      </c>
      <c r="L10" s="237">
        <v>0</v>
      </c>
      <c r="M10" s="237">
        <v>525</v>
      </c>
      <c r="N10" s="237">
        <f aca="true" t="shared" si="0" ref="N10:N41">P10-(O10+M10+L10+K10+J10+I10+H10+G10+F10+E10+D10+C10+B10)</f>
        <v>32</v>
      </c>
      <c r="O10" s="237">
        <v>0</v>
      </c>
      <c r="P10" s="237">
        <v>633</v>
      </c>
    </row>
    <row r="11" spans="1:16" ht="12.75">
      <c r="A11" s="75" t="s">
        <v>95</v>
      </c>
      <c r="B11" s="238">
        <v>0</v>
      </c>
      <c r="C11" s="238">
        <v>3</v>
      </c>
      <c r="D11" s="238">
        <v>249</v>
      </c>
      <c r="E11" s="238">
        <v>25</v>
      </c>
      <c r="F11" s="238">
        <v>5</v>
      </c>
      <c r="G11" s="238">
        <v>246</v>
      </c>
      <c r="H11" s="238">
        <v>3</v>
      </c>
      <c r="I11" s="238">
        <v>182</v>
      </c>
      <c r="J11" s="238">
        <v>0</v>
      </c>
      <c r="K11" s="238">
        <v>0</v>
      </c>
      <c r="L11" s="238">
        <v>0</v>
      </c>
      <c r="M11" s="238">
        <v>408</v>
      </c>
      <c r="N11" s="238">
        <f t="shared" si="0"/>
        <v>595</v>
      </c>
      <c r="O11" s="238">
        <v>312</v>
      </c>
      <c r="P11" s="238">
        <v>2028</v>
      </c>
    </row>
    <row r="12" spans="1:16" ht="12.75">
      <c r="A12" s="75" t="s">
        <v>122</v>
      </c>
      <c r="B12" s="237">
        <v>0</v>
      </c>
      <c r="C12" s="237">
        <v>6</v>
      </c>
      <c r="D12" s="237">
        <v>51</v>
      </c>
      <c r="E12" s="237">
        <v>17</v>
      </c>
      <c r="F12" s="237">
        <v>7</v>
      </c>
      <c r="G12" s="237">
        <v>32</v>
      </c>
      <c r="H12" s="237">
        <v>0</v>
      </c>
      <c r="I12" s="237">
        <v>92</v>
      </c>
      <c r="J12" s="237">
        <v>11</v>
      </c>
      <c r="K12" s="237">
        <v>0</v>
      </c>
      <c r="L12" s="237">
        <v>0</v>
      </c>
      <c r="M12" s="237">
        <v>575</v>
      </c>
      <c r="N12" s="237">
        <f t="shared" si="0"/>
        <v>27</v>
      </c>
      <c r="O12" s="237">
        <v>38</v>
      </c>
      <c r="P12" s="237">
        <v>856</v>
      </c>
    </row>
    <row r="13" spans="1:16" ht="12.75">
      <c r="A13" s="75" t="s">
        <v>123</v>
      </c>
      <c r="B13" s="238">
        <v>0</v>
      </c>
      <c r="C13" s="238">
        <v>2</v>
      </c>
      <c r="D13" s="238">
        <v>12</v>
      </c>
      <c r="E13" s="238">
        <v>6</v>
      </c>
      <c r="F13" s="238">
        <v>0</v>
      </c>
      <c r="G13" s="238">
        <v>14</v>
      </c>
      <c r="H13" s="238">
        <v>2</v>
      </c>
      <c r="I13" s="238">
        <v>10</v>
      </c>
      <c r="J13" s="238">
        <v>1</v>
      </c>
      <c r="K13" s="238">
        <v>0</v>
      </c>
      <c r="L13" s="238">
        <v>0</v>
      </c>
      <c r="M13" s="238">
        <v>94</v>
      </c>
      <c r="N13" s="238">
        <f t="shared" si="0"/>
        <v>0</v>
      </c>
      <c r="O13" s="238">
        <v>0</v>
      </c>
      <c r="P13" s="238">
        <v>141</v>
      </c>
    </row>
    <row r="14" spans="1:16" ht="12.75">
      <c r="A14" s="75" t="s">
        <v>124</v>
      </c>
      <c r="B14" s="237">
        <v>0</v>
      </c>
      <c r="C14" s="237">
        <v>2</v>
      </c>
      <c r="D14" s="237">
        <v>76</v>
      </c>
      <c r="E14" s="237">
        <v>12</v>
      </c>
      <c r="F14" s="237">
        <v>0</v>
      </c>
      <c r="G14" s="237">
        <v>26</v>
      </c>
      <c r="H14" s="237">
        <v>7</v>
      </c>
      <c r="I14" s="237">
        <v>94</v>
      </c>
      <c r="J14" s="237">
        <v>2</v>
      </c>
      <c r="K14" s="237">
        <v>0</v>
      </c>
      <c r="L14" s="237">
        <v>0</v>
      </c>
      <c r="M14" s="237">
        <v>238</v>
      </c>
      <c r="N14" s="237">
        <f t="shared" si="0"/>
        <v>76</v>
      </c>
      <c r="O14" s="237">
        <v>57</v>
      </c>
      <c r="P14" s="237">
        <v>590</v>
      </c>
    </row>
    <row r="15" spans="1:16" ht="12.75">
      <c r="A15" s="75" t="s">
        <v>161</v>
      </c>
      <c r="B15" s="238">
        <v>0</v>
      </c>
      <c r="C15" s="238">
        <v>2</v>
      </c>
      <c r="D15" s="238">
        <v>27</v>
      </c>
      <c r="E15" s="238">
        <v>21</v>
      </c>
      <c r="F15" s="238">
        <v>0</v>
      </c>
      <c r="G15" s="238">
        <v>46</v>
      </c>
      <c r="H15" s="238">
        <v>1</v>
      </c>
      <c r="I15" s="238">
        <v>96</v>
      </c>
      <c r="J15" s="238">
        <v>0</v>
      </c>
      <c r="K15" s="238">
        <v>0</v>
      </c>
      <c r="L15" s="238">
        <v>0</v>
      </c>
      <c r="M15" s="238">
        <v>253</v>
      </c>
      <c r="N15" s="238">
        <f t="shared" si="0"/>
        <v>0</v>
      </c>
      <c r="O15" s="238">
        <v>0</v>
      </c>
      <c r="P15" s="238">
        <v>446</v>
      </c>
    </row>
    <row r="16" spans="1:16" ht="12.75">
      <c r="A16" s="75" t="s">
        <v>158</v>
      </c>
      <c r="B16" s="237">
        <v>0</v>
      </c>
      <c r="C16" s="237">
        <v>1</v>
      </c>
      <c r="D16" s="237">
        <v>82</v>
      </c>
      <c r="E16" s="237">
        <v>37</v>
      </c>
      <c r="F16" s="237">
        <v>9</v>
      </c>
      <c r="G16" s="237">
        <v>217</v>
      </c>
      <c r="H16" s="237">
        <v>1</v>
      </c>
      <c r="I16" s="237">
        <v>218</v>
      </c>
      <c r="J16" s="237">
        <v>0</v>
      </c>
      <c r="K16" s="237">
        <v>0</v>
      </c>
      <c r="L16" s="237">
        <v>0</v>
      </c>
      <c r="M16" s="237">
        <v>729</v>
      </c>
      <c r="N16" s="237">
        <f t="shared" si="0"/>
        <v>1632</v>
      </c>
      <c r="O16" s="237">
        <v>634</v>
      </c>
      <c r="P16" s="237">
        <v>3560</v>
      </c>
    </row>
    <row r="17" spans="1:16" ht="12.75">
      <c r="A17" s="75" t="s">
        <v>96</v>
      </c>
      <c r="B17" s="238">
        <v>0</v>
      </c>
      <c r="C17" s="238">
        <v>0</v>
      </c>
      <c r="D17" s="238">
        <v>81</v>
      </c>
      <c r="E17" s="238">
        <v>59</v>
      </c>
      <c r="F17" s="238">
        <v>6</v>
      </c>
      <c r="G17" s="238">
        <v>54</v>
      </c>
      <c r="H17" s="238">
        <v>0</v>
      </c>
      <c r="I17" s="238">
        <v>134</v>
      </c>
      <c r="J17" s="238">
        <v>0</v>
      </c>
      <c r="K17" s="238">
        <v>0</v>
      </c>
      <c r="L17" s="238">
        <v>0</v>
      </c>
      <c r="M17" s="238">
        <v>307</v>
      </c>
      <c r="N17" s="238">
        <f t="shared" si="0"/>
        <v>77</v>
      </c>
      <c r="O17" s="238">
        <v>47</v>
      </c>
      <c r="P17" s="238">
        <v>765</v>
      </c>
    </row>
    <row r="18" spans="1:16" ht="12.75">
      <c r="A18" s="75" t="s">
        <v>162</v>
      </c>
      <c r="B18" s="237">
        <v>0</v>
      </c>
      <c r="C18" s="237">
        <v>0</v>
      </c>
      <c r="D18" s="237">
        <v>0</v>
      </c>
      <c r="E18" s="237">
        <v>2</v>
      </c>
      <c r="F18" s="237">
        <v>0</v>
      </c>
      <c r="G18" s="237">
        <v>38</v>
      </c>
      <c r="H18" s="237">
        <v>0</v>
      </c>
      <c r="I18" s="237">
        <v>12</v>
      </c>
      <c r="J18" s="237">
        <v>0</v>
      </c>
      <c r="K18" s="237">
        <v>0</v>
      </c>
      <c r="L18" s="237">
        <v>0</v>
      </c>
      <c r="M18" s="237">
        <v>119</v>
      </c>
      <c r="N18" s="237">
        <f t="shared" si="0"/>
        <v>-95</v>
      </c>
      <c r="O18" s="237">
        <v>95</v>
      </c>
      <c r="P18" s="237">
        <v>171</v>
      </c>
    </row>
    <row r="19" spans="1:16" ht="12.75">
      <c r="A19" s="75" t="s">
        <v>106</v>
      </c>
      <c r="B19" s="238">
        <v>0</v>
      </c>
      <c r="C19" s="238">
        <v>60</v>
      </c>
      <c r="D19" s="238">
        <v>199</v>
      </c>
      <c r="E19" s="238">
        <v>82</v>
      </c>
      <c r="F19" s="238">
        <v>12</v>
      </c>
      <c r="G19" s="238">
        <v>336</v>
      </c>
      <c r="H19" s="238">
        <v>0</v>
      </c>
      <c r="I19" s="238">
        <v>105</v>
      </c>
      <c r="J19" s="238">
        <v>0</v>
      </c>
      <c r="K19" s="238">
        <v>0</v>
      </c>
      <c r="L19" s="238">
        <v>0</v>
      </c>
      <c r="M19" s="238">
        <v>1046</v>
      </c>
      <c r="N19" s="238">
        <f t="shared" si="0"/>
        <v>-86</v>
      </c>
      <c r="O19" s="238">
        <v>86</v>
      </c>
      <c r="P19" s="238">
        <v>1840</v>
      </c>
    </row>
    <row r="20" spans="1:16" ht="12.75">
      <c r="A20" s="75" t="s">
        <v>98</v>
      </c>
      <c r="B20" s="237">
        <v>0</v>
      </c>
      <c r="C20" s="237">
        <v>0</v>
      </c>
      <c r="D20" s="237">
        <v>20</v>
      </c>
      <c r="E20" s="237">
        <v>15</v>
      </c>
      <c r="F20" s="237">
        <v>0</v>
      </c>
      <c r="G20" s="237">
        <v>19</v>
      </c>
      <c r="H20" s="237">
        <v>1</v>
      </c>
      <c r="I20" s="237">
        <v>14</v>
      </c>
      <c r="J20" s="237">
        <v>0</v>
      </c>
      <c r="K20" s="237">
        <v>0</v>
      </c>
      <c r="L20" s="237">
        <v>0</v>
      </c>
      <c r="M20" s="237">
        <v>269</v>
      </c>
      <c r="N20" s="237">
        <f t="shared" si="0"/>
        <v>30</v>
      </c>
      <c r="O20" s="237">
        <v>14</v>
      </c>
      <c r="P20" s="237">
        <v>382</v>
      </c>
    </row>
    <row r="21" spans="1:16" ht="12.75">
      <c r="A21" s="75" t="s">
        <v>125</v>
      </c>
      <c r="B21" s="238">
        <v>0</v>
      </c>
      <c r="C21" s="238">
        <v>60</v>
      </c>
      <c r="D21" s="238">
        <v>97</v>
      </c>
      <c r="E21" s="238">
        <v>57</v>
      </c>
      <c r="F21" s="238">
        <v>15</v>
      </c>
      <c r="G21" s="238">
        <v>295</v>
      </c>
      <c r="H21" s="238">
        <v>29</v>
      </c>
      <c r="I21" s="238">
        <v>148</v>
      </c>
      <c r="J21" s="238">
        <v>6</v>
      </c>
      <c r="K21" s="238">
        <v>0</v>
      </c>
      <c r="L21" s="238">
        <v>0</v>
      </c>
      <c r="M21" s="238">
        <v>2199</v>
      </c>
      <c r="N21" s="238">
        <f t="shared" si="0"/>
        <v>1711</v>
      </c>
      <c r="O21" s="238">
        <v>544</v>
      </c>
      <c r="P21" s="238">
        <v>5161</v>
      </c>
    </row>
    <row r="22" spans="1:16" ht="12.75">
      <c r="A22" s="75" t="s">
        <v>126</v>
      </c>
      <c r="B22" s="237">
        <v>0</v>
      </c>
      <c r="C22" s="237">
        <v>1</v>
      </c>
      <c r="D22" s="237">
        <v>2</v>
      </c>
      <c r="E22" s="237">
        <v>0</v>
      </c>
      <c r="F22" s="237">
        <v>2</v>
      </c>
      <c r="G22" s="237">
        <v>2</v>
      </c>
      <c r="H22" s="237">
        <v>0</v>
      </c>
      <c r="I22" s="237">
        <v>2</v>
      </c>
      <c r="J22" s="237">
        <v>0</v>
      </c>
      <c r="K22" s="237">
        <v>0</v>
      </c>
      <c r="L22" s="237">
        <v>0</v>
      </c>
      <c r="M22" s="237">
        <v>63</v>
      </c>
      <c r="N22" s="237">
        <f t="shared" si="0"/>
        <v>0</v>
      </c>
      <c r="O22" s="237">
        <v>1</v>
      </c>
      <c r="P22" s="237">
        <v>73</v>
      </c>
    </row>
    <row r="23" spans="1:16" ht="12.75">
      <c r="A23" s="75" t="s">
        <v>163</v>
      </c>
      <c r="B23" s="238">
        <v>0</v>
      </c>
      <c r="C23" s="238">
        <v>1</v>
      </c>
      <c r="D23" s="238">
        <v>54</v>
      </c>
      <c r="E23" s="238">
        <v>24</v>
      </c>
      <c r="F23" s="238">
        <v>0</v>
      </c>
      <c r="G23" s="238">
        <v>8</v>
      </c>
      <c r="H23" s="238">
        <v>8</v>
      </c>
      <c r="I23" s="238">
        <v>57</v>
      </c>
      <c r="J23" s="238">
        <v>0</v>
      </c>
      <c r="K23" s="238">
        <v>0</v>
      </c>
      <c r="L23" s="238">
        <v>0</v>
      </c>
      <c r="M23" s="238">
        <v>237</v>
      </c>
      <c r="N23" s="238">
        <f t="shared" si="0"/>
        <v>-488</v>
      </c>
      <c r="O23" s="238">
        <v>488</v>
      </c>
      <c r="P23" s="238">
        <v>389</v>
      </c>
    </row>
    <row r="24" spans="1:16" ht="12.75">
      <c r="A24" s="75" t="s">
        <v>127</v>
      </c>
      <c r="B24" s="237">
        <v>0</v>
      </c>
      <c r="C24" s="237">
        <v>5</v>
      </c>
      <c r="D24" s="237">
        <v>24</v>
      </c>
      <c r="E24" s="237">
        <v>27</v>
      </c>
      <c r="F24" s="237">
        <v>1</v>
      </c>
      <c r="G24" s="237">
        <v>16</v>
      </c>
      <c r="H24" s="237">
        <v>1</v>
      </c>
      <c r="I24" s="237">
        <v>0</v>
      </c>
      <c r="J24" s="237">
        <v>0</v>
      </c>
      <c r="K24" s="237">
        <v>0</v>
      </c>
      <c r="L24" s="237">
        <v>0</v>
      </c>
      <c r="M24" s="237">
        <v>229</v>
      </c>
      <c r="N24" s="237">
        <f t="shared" si="0"/>
        <v>0</v>
      </c>
      <c r="O24" s="237">
        <v>233</v>
      </c>
      <c r="P24" s="237">
        <v>536</v>
      </c>
    </row>
    <row r="25" spans="1:16" ht="12.75">
      <c r="A25" s="75" t="s">
        <v>164</v>
      </c>
      <c r="B25" s="238">
        <v>0</v>
      </c>
      <c r="C25" s="238">
        <v>7</v>
      </c>
      <c r="D25" s="238">
        <v>9</v>
      </c>
      <c r="E25" s="238">
        <v>8</v>
      </c>
      <c r="F25" s="238">
        <v>1</v>
      </c>
      <c r="G25" s="238">
        <v>30</v>
      </c>
      <c r="H25" s="238">
        <v>0</v>
      </c>
      <c r="I25" s="238">
        <v>18</v>
      </c>
      <c r="J25" s="238">
        <v>0</v>
      </c>
      <c r="K25" s="238">
        <v>5</v>
      </c>
      <c r="L25" s="238">
        <v>0</v>
      </c>
      <c r="M25" s="238">
        <v>350</v>
      </c>
      <c r="N25" s="238">
        <f t="shared" si="0"/>
        <v>0</v>
      </c>
      <c r="O25" s="238">
        <v>0</v>
      </c>
      <c r="P25" s="238">
        <v>428</v>
      </c>
    </row>
    <row r="26" spans="1:16" ht="12.75">
      <c r="A26" s="75" t="s">
        <v>165</v>
      </c>
      <c r="B26" s="237">
        <v>0</v>
      </c>
      <c r="C26" s="237">
        <v>9</v>
      </c>
      <c r="D26" s="237">
        <v>6</v>
      </c>
      <c r="E26" s="237">
        <v>9</v>
      </c>
      <c r="F26" s="237">
        <v>1</v>
      </c>
      <c r="G26" s="237">
        <v>6</v>
      </c>
      <c r="H26" s="237">
        <v>0</v>
      </c>
      <c r="I26" s="237">
        <v>18</v>
      </c>
      <c r="J26" s="237">
        <v>0</v>
      </c>
      <c r="K26" s="237">
        <v>0</v>
      </c>
      <c r="L26" s="237">
        <v>0</v>
      </c>
      <c r="M26" s="237">
        <v>162</v>
      </c>
      <c r="N26" s="237">
        <f t="shared" si="0"/>
        <v>0</v>
      </c>
      <c r="O26" s="237">
        <v>0</v>
      </c>
      <c r="P26" s="237">
        <v>211</v>
      </c>
    </row>
    <row r="27" spans="1:16" ht="12.75">
      <c r="A27" s="75" t="s">
        <v>99</v>
      </c>
      <c r="B27" s="238">
        <v>0</v>
      </c>
      <c r="C27" s="238">
        <v>6</v>
      </c>
      <c r="D27" s="238">
        <v>39</v>
      </c>
      <c r="E27" s="238">
        <v>25</v>
      </c>
      <c r="F27" s="238">
        <v>35</v>
      </c>
      <c r="G27" s="238">
        <v>115</v>
      </c>
      <c r="H27" s="238">
        <v>3</v>
      </c>
      <c r="I27" s="238">
        <v>121</v>
      </c>
      <c r="J27" s="238">
        <v>2</v>
      </c>
      <c r="K27" s="238">
        <v>0</v>
      </c>
      <c r="L27" s="238">
        <v>0</v>
      </c>
      <c r="M27" s="238">
        <v>414</v>
      </c>
      <c r="N27" s="238">
        <f t="shared" si="0"/>
        <v>552</v>
      </c>
      <c r="O27" s="238">
        <v>142</v>
      </c>
      <c r="P27" s="238">
        <v>1454</v>
      </c>
    </row>
    <row r="28" spans="1:16" ht="12.75">
      <c r="A28" s="75" t="s">
        <v>100</v>
      </c>
      <c r="B28" s="237">
        <v>0</v>
      </c>
      <c r="C28" s="237">
        <v>4</v>
      </c>
      <c r="D28" s="237">
        <v>44</v>
      </c>
      <c r="E28" s="237">
        <v>44</v>
      </c>
      <c r="F28" s="237">
        <v>0</v>
      </c>
      <c r="G28" s="237">
        <v>84</v>
      </c>
      <c r="H28" s="237">
        <v>0</v>
      </c>
      <c r="I28" s="237">
        <v>115</v>
      </c>
      <c r="J28" s="237">
        <v>7</v>
      </c>
      <c r="K28" s="237">
        <v>0</v>
      </c>
      <c r="L28" s="237">
        <v>0</v>
      </c>
      <c r="M28" s="237">
        <v>332</v>
      </c>
      <c r="N28" s="237">
        <f t="shared" si="0"/>
        <v>131</v>
      </c>
      <c r="O28" s="237">
        <v>45</v>
      </c>
      <c r="P28" s="237">
        <v>806</v>
      </c>
    </row>
    <row r="29" spans="1:16" ht="12.75">
      <c r="A29" s="75" t="s">
        <v>128</v>
      </c>
      <c r="B29" s="238">
        <v>0</v>
      </c>
      <c r="C29" s="238">
        <v>19</v>
      </c>
      <c r="D29" s="238">
        <v>60</v>
      </c>
      <c r="E29" s="238">
        <v>0</v>
      </c>
      <c r="F29" s="238">
        <v>3</v>
      </c>
      <c r="G29" s="238">
        <v>62</v>
      </c>
      <c r="H29" s="238">
        <v>0</v>
      </c>
      <c r="I29" s="238">
        <v>64</v>
      </c>
      <c r="J29" s="238">
        <v>3</v>
      </c>
      <c r="K29" s="238">
        <v>0</v>
      </c>
      <c r="L29" s="238">
        <v>0</v>
      </c>
      <c r="M29" s="238">
        <v>214</v>
      </c>
      <c r="N29" s="238">
        <f t="shared" si="0"/>
        <v>171</v>
      </c>
      <c r="O29" s="238">
        <v>150</v>
      </c>
      <c r="P29" s="238">
        <v>746</v>
      </c>
    </row>
    <row r="30" spans="1:16" ht="12.75">
      <c r="A30" s="75" t="s">
        <v>101</v>
      </c>
      <c r="B30" s="237">
        <v>0</v>
      </c>
      <c r="C30" s="237">
        <v>7</v>
      </c>
      <c r="D30" s="237">
        <v>48</v>
      </c>
      <c r="E30" s="237">
        <v>47</v>
      </c>
      <c r="F30" s="237">
        <v>2</v>
      </c>
      <c r="G30" s="237">
        <v>196</v>
      </c>
      <c r="H30" s="237">
        <v>10</v>
      </c>
      <c r="I30" s="237">
        <v>111</v>
      </c>
      <c r="J30" s="237">
        <v>0</v>
      </c>
      <c r="K30" s="237">
        <v>0</v>
      </c>
      <c r="L30" s="237">
        <v>0</v>
      </c>
      <c r="M30" s="237">
        <v>844</v>
      </c>
      <c r="N30" s="237">
        <f t="shared" si="0"/>
        <v>846</v>
      </c>
      <c r="O30" s="237">
        <v>267</v>
      </c>
      <c r="P30" s="237">
        <v>2378</v>
      </c>
    </row>
    <row r="31" spans="1:16" ht="12.75">
      <c r="A31" s="75" t="s">
        <v>129</v>
      </c>
      <c r="B31" s="238">
        <v>0</v>
      </c>
      <c r="C31" s="238">
        <v>3</v>
      </c>
      <c r="D31" s="238">
        <v>29</v>
      </c>
      <c r="E31" s="238">
        <v>10</v>
      </c>
      <c r="F31" s="238">
        <v>0</v>
      </c>
      <c r="G31" s="238">
        <v>43</v>
      </c>
      <c r="H31" s="238">
        <v>0</v>
      </c>
      <c r="I31" s="238">
        <v>50</v>
      </c>
      <c r="J31" s="238">
        <v>1</v>
      </c>
      <c r="K31" s="238">
        <v>0</v>
      </c>
      <c r="L31" s="238">
        <v>0</v>
      </c>
      <c r="M31" s="238">
        <v>94</v>
      </c>
      <c r="N31" s="238">
        <f t="shared" si="0"/>
        <v>10</v>
      </c>
      <c r="O31" s="238">
        <v>16</v>
      </c>
      <c r="P31" s="238">
        <v>256</v>
      </c>
    </row>
    <row r="32" spans="1:16" ht="12.75">
      <c r="A32" s="75" t="s">
        <v>166</v>
      </c>
      <c r="B32" s="237">
        <v>0</v>
      </c>
      <c r="C32" s="237">
        <v>7</v>
      </c>
      <c r="D32" s="237">
        <v>42</v>
      </c>
      <c r="E32" s="237">
        <v>24</v>
      </c>
      <c r="F32" s="237">
        <v>11</v>
      </c>
      <c r="G32" s="237">
        <v>40</v>
      </c>
      <c r="H32" s="237">
        <v>7</v>
      </c>
      <c r="I32" s="237">
        <v>20</v>
      </c>
      <c r="J32" s="237">
        <v>0</v>
      </c>
      <c r="K32" s="237">
        <v>0</v>
      </c>
      <c r="L32" s="237">
        <v>0</v>
      </c>
      <c r="M32" s="237">
        <v>259</v>
      </c>
      <c r="N32" s="237">
        <f t="shared" si="0"/>
        <v>122</v>
      </c>
      <c r="O32" s="237">
        <v>21</v>
      </c>
      <c r="P32" s="237">
        <v>553</v>
      </c>
    </row>
    <row r="33" spans="1:16" ht="12.75">
      <c r="A33" s="75" t="s">
        <v>167</v>
      </c>
      <c r="B33" s="238">
        <v>0</v>
      </c>
      <c r="C33" s="238">
        <v>0</v>
      </c>
      <c r="D33" s="238">
        <v>45</v>
      </c>
      <c r="E33" s="238">
        <v>3</v>
      </c>
      <c r="F33" s="238">
        <v>0</v>
      </c>
      <c r="G33" s="238">
        <v>14</v>
      </c>
      <c r="H33" s="238">
        <v>0</v>
      </c>
      <c r="I33" s="238">
        <v>4</v>
      </c>
      <c r="J33" s="238">
        <v>0</v>
      </c>
      <c r="K33" s="238">
        <v>0</v>
      </c>
      <c r="L33" s="238">
        <v>0</v>
      </c>
      <c r="M33" s="238">
        <v>100</v>
      </c>
      <c r="N33" s="238">
        <f t="shared" si="0"/>
        <v>20</v>
      </c>
      <c r="O33" s="238">
        <v>0</v>
      </c>
      <c r="P33" s="238">
        <v>186</v>
      </c>
    </row>
    <row r="34" spans="1:16" ht="12.75">
      <c r="A34" s="75" t="s">
        <v>102</v>
      </c>
      <c r="B34" s="237">
        <v>0</v>
      </c>
      <c r="C34" s="237">
        <v>1</v>
      </c>
      <c r="D34" s="237">
        <v>25</v>
      </c>
      <c r="E34" s="237">
        <v>17</v>
      </c>
      <c r="F34" s="237">
        <v>4</v>
      </c>
      <c r="G34" s="237">
        <v>64</v>
      </c>
      <c r="H34" s="237">
        <v>3</v>
      </c>
      <c r="I34" s="237">
        <v>104</v>
      </c>
      <c r="J34" s="237">
        <v>9</v>
      </c>
      <c r="K34" s="237">
        <v>0</v>
      </c>
      <c r="L34" s="237">
        <v>0</v>
      </c>
      <c r="M34" s="237">
        <v>392</v>
      </c>
      <c r="N34" s="237">
        <f t="shared" si="0"/>
        <v>85</v>
      </c>
      <c r="O34" s="237">
        <v>12</v>
      </c>
      <c r="P34" s="237">
        <v>716</v>
      </c>
    </row>
    <row r="35" spans="1:16" ht="12.75">
      <c r="A35" s="75" t="s">
        <v>103</v>
      </c>
      <c r="B35" s="238">
        <v>0</v>
      </c>
      <c r="C35" s="238">
        <v>0</v>
      </c>
      <c r="D35" s="238">
        <v>57</v>
      </c>
      <c r="E35" s="238">
        <v>4</v>
      </c>
      <c r="F35" s="238">
        <v>0</v>
      </c>
      <c r="G35" s="238">
        <v>35</v>
      </c>
      <c r="H35" s="238">
        <v>0</v>
      </c>
      <c r="I35" s="238">
        <v>14</v>
      </c>
      <c r="J35" s="238">
        <v>0</v>
      </c>
      <c r="K35" s="238">
        <v>0</v>
      </c>
      <c r="L35" s="238">
        <v>0</v>
      </c>
      <c r="M35" s="238">
        <v>162</v>
      </c>
      <c r="N35" s="238">
        <f t="shared" si="0"/>
        <v>-2</v>
      </c>
      <c r="O35" s="238">
        <v>17</v>
      </c>
      <c r="P35" s="238">
        <v>287</v>
      </c>
    </row>
    <row r="36" spans="1:16" ht="12.75">
      <c r="A36" s="75" t="s">
        <v>117</v>
      </c>
      <c r="B36" s="237">
        <v>0</v>
      </c>
      <c r="C36" s="237">
        <v>9</v>
      </c>
      <c r="D36" s="237">
        <v>54</v>
      </c>
      <c r="E36" s="237">
        <v>17</v>
      </c>
      <c r="F36" s="237">
        <v>0</v>
      </c>
      <c r="G36" s="237">
        <v>67</v>
      </c>
      <c r="H36" s="237">
        <v>2</v>
      </c>
      <c r="I36" s="237">
        <v>48</v>
      </c>
      <c r="J36" s="237">
        <v>1</v>
      </c>
      <c r="K36" s="237">
        <v>0</v>
      </c>
      <c r="L36" s="237">
        <v>0</v>
      </c>
      <c r="M36" s="237">
        <v>431</v>
      </c>
      <c r="N36" s="237">
        <f t="shared" si="0"/>
        <v>0</v>
      </c>
      <c r="O36" s="237">
        <v>0</v>
      </c>
      <c r="P36" s="237">
        <v>629</v>
      </c>
    </row>
    <row r="37" spans="1:16" ht="12.75">
      <c r="A37" s="75" t="s">
        <v>168</v>
      </c>
      <c r="B37" s="238">
        <v>0</v>
      </c>
      <c r="C37" s="238">
        <v>14</v>
      </c>
      <c r="D37" s="238">
        <v>32</v>
      </c>
      <c r="E37" s="238">
        <v>3</v>
      </c>
      <c r="F37" s="238">
        <v>19</v>
      </c>
      <c r="G37" s="238">
        <v>32</v>
      </c>
      <c r="H37" s="238">
        <v>4</v>
      </c>
      <c r="I37" s="238">
        <v>13</v>
      </c>
      <c r="J37" s="238">
        <v>0</v>
      </c>
      <c r="K37" s="238">
        <v>0</v>
      </c>
      <c r="L37" s="238">
        <v>0</v>
      </c>
      <c r="M37" s="238">
        <v>217</v>
      </c>
      <c r="N37" s="238">
        <f t="shared" si="0"/>
        <v>24</v>
      </c>
      <c r="O37" s="238">
        <v>27</v>
      </c>
      <c r="P37" s="238">
        <v>385</v>
      </c>
    </row>
    <row r="38" spans="1:16" ht="12.75">
      <c r="A38" s="75" t="s">
        <v>169</v>
      </c>
      <c r="B38" s="237">
        <v>0</v>
      </c>
      <c r="C38" s="237">
        <v>0</v>
      </c>
      <c r="D38" s="237">
        <v>46</v>
      </c>
      <c r="E38" s="237">
        <v>0</v>
      </c>
      <c r="F38" s="237">
        <v>0</v>
      </c>
      <c r="G38" s="237">
        <v>2</v>
      </c>
      <c r="H38" s="237">
        <v>2</v>
      </c>
      <c r="I38" s="237">
        <v>16</v>
      </c>
      <c r="J38" s="237">
        <v>0</v>
      </c>
      <c r="K38" s="237">
        <v>0</v>
      </c>
      <c r="L38" s="237">
        <v>0</v>
      </c>
      <c r="M38" s="237">
        <v>125</v>
      </c>
      <c r="N38" s="237">
        <f t="shared" si="0"/>
        <v>164</v>
      </c>
      <c r="O38" s="237">
        <v>187</v>
      </c>
      <c r="P38" s="237">
        <v>542</v>
      </c>
    </row>
    <row r="39" spans="1:16" ht="12.75">
      <c r="A39" s="75" t="s">
        <v>170</v>
      </c>
      <c r="B39" s="238">
        <v>0</v>
      </c>
      <c r="C39" s="238">
        <v>1</v>
      </c>
      <c r="D39" s="238">
        <v>46</v>
      </c>
      <c r="E39" s="238">
        <v>2</v>
      </c>
      <c r="F39" s="238">
        <v>0</v>
      </c>
      <c r="G39" s="238">
        <v>24</v>
      </c>
      <c r="H39" s="238">
        <v>0</v>
      </c>
      <c r="I39" s="238">
        <v>11</v>
      </c>
      <c r="J39" s="238">
        <v>0</v>
      </c>
      <c r="K39" s="238">
        <v>0</v>
      </c>
      <c r="L39" s="238">
        <v>0</v>
      </c>
      <c r="M39" s="238">
        <v>184</v>
      </c>
      <c r="N39" s="238">
        <f t="shared" si="0"/>
        <v>7</v>
      </c>
      <c r="O39" s="238">
        <v>1</v>
      </c>
      <c r="P39" s="238">
        <v>276</v>
      </c>
    </row>
    <row r="40" spans="1:16" ht="12.75">
      <c r="A40" s="75" t="s">
        <v>104</v>
      </c>
      <c r="B40" s="237">
        <v>0</v>
      </c>
      <c r="C40" s="237">
        <v>1</v>
      </c>
      <c r="D40" s="237">
        <v>2</v>
      </c>
      <c r="E40" s="237">
        <v>0</v>
      </c>
      <c r="F40" s="237">
        <v>0</v>
      </c>
      <c r="G40" s="237">
        <v>23</v>
      </c>
      <c r="H40" s="237">
        <v>0</v>
      </c>
      <c r="I40" s="237">
        <v>8</v>
      </c>
      <c r="J40" s="237">
        <v>0</v>
      </c>
      <c r="K40" s="237">
        <v>0</v>
      </c>
      <c r="L40" s="237">
        <v>0</v>
      </c>
      <c r="M40" s="237">
        <v>327</v>
      </c>
      <c r="N40" s="237">
        <f t="shared" si="0"/>
        <v>0</v>
      </c>
      <c r="O40" s="237">
        <v>0</v>
      </c>
      <c r="P40" s="237">
        <v>361</v>
      </c>
    </row>
    <row r="41" spans="1:16" ht="12.75">
      <c r="A41" s="75" t="s">
        <v>105</v>
      </c>
      <c r="B41" s="238">
        <v>0</v>
      </c>
      <c r="C41" s="238">
        <v>8</v>
      </c>
      <c r="D41" s="238">
        <v>32</v>
      </c>
      <c r="E41" s="238">
        <v>57</v>
      </c>
      <c r="F41" s="238">
        <v>0</v>
      </c>
      <c r="G41" s="238">
        <v>63</v>
      </c>
      <c r="H41" s="238">
        <v>7</v>
      </c>
      <c r="I41" s="238">
        <v>21</v>
      </c>
      <c r="J41" s="238">
        <v>0</v>
      </c>
      <c r="K41" s="238">
        <v>0</v>
      </c>
      <c r="L41" s="238">
        <v>0</v>
      </c>
      <c r="M41" s="238">
        <v>318</v>
      </c>
      <c r="N41" s="238">
        <f t="shared" si="0"/>
        <v>167</v>
      </c>
      <c r="O41" s="238">
        <v>9</v>
      </c>
      <c r="P41" s="238">
        <v>682</v>
      </c>
    </row>
    <row r="42" spans="1:16" ht="12.75">
      <c r="A42" s="75" t="s">
        <v>107</v>
      </c>
      <c r="B42" s="237">
        <v>0</v>
      </c>
      <c r="C42" s="237">
        <v>0</v>
      </c>
      <c r="D42" s="237">
        <v>5</v>
      </c>
      <c r="E42" s="237">
        <v>0</v>
      </c>
      <c r="F42" s="237">
        <v>1</v>
      </c>
      <c r="G42" s="237">
        <v>35</v>
      </c>
      <c r="H42" s="237">
        <v>0</v>
      </c>
      <c r="I42" s="237">
        <v>23</v>
      </c>
      <c r="J42" s="237">
        <v>0</v>
      </c>
      <c r="K42" s="237">
        <v>0</v>
      </c>
      <c r="L42" s="237">
        <v>0</v>
      </c>
      <c r="M42" s="237">
        <v>101</v>
      </c>
      <c r="N42" s="237">
        <f aca="true" t="shared" si="1" ref="N42:N63">P42-(O42+M42+L42+K42+J42+I42+H42+G42+F42+E42+D42+C42+B42)</f>
        <v>0</v>
      </c>
      <c r="O42" s="237">
        <v>0</v>
      </c>
      <c r="P42" s="237">
        <v>165</v>
      </c>
    </row>
    <row r="43" spans="1:16" ht="12.75">
      <c r="A43" s="75" t="s">
        <v>171</v>
      </c>
      <c r="B43" s="238">
        <v>0</v>
      </c>
      <c r="C43" s="238">
        <v>0</v>
      </c>
      <c r="D43" s="238">
        <v>21</v>
      </c>
      <c r="E43" s="238">
        <v>1</v>
      </c>
      <c r="F43" s="238">
        <v>0</v>
      </c>
      <c r="G43" s="238">
        <v>14</v>
      </c>
      <c r="H43" s="238">
        <v>0</v>
      </c>
      <c r="I43" s="238">
        <v>6</v>
      </c>
      <c r="J43" s="238">
        <v>0</v>
      </c>
      <c r="K43" s="238">
        <v>0</v>
      </c>
      <c r="L43" s="238">
        <v>0</v>
      </c>
      <c r="M43" s="238">
        <v>89</v>
      </c>
      <c r="N43" s="238">
        <f t="shared" si="1"/>
        <v>-18</v>
      </c>
      <c r="O43" s="238">
        <v>18</v>
      </c>
      <c r="P43" s="238">
        <v>131</v>
      </c>
    </row>
    <row r="44" spans="1:16" ht="12.75">
      <c r="A44" s="75" t="s">
        <v>130</v>
      </c>
      <c r="B44" s="237">
        <v>0</v>
      </c>
      <c r="C44" s="237">
        <v>0</v>
      </c>
      <c r="D44" s="237">
        <v>0</v>
      </c>
      <c r="E44" s="237">
        <v>3</v>
      </c>
      <c r="F44" s="237">
        <v>0</v>
      </c>
      <c r="G44" s="237">
        <v>1</v>
      </c>
      <c r="H44" s="237">
        <v>1</v>
      </c>
      <c r="I44" s="237">
        <v>13</v>
      </c>
      <c r="J44" s="237">
        <v>7</v>
      </c>
      <c r="K44" s="237">
        <v>0</v>
      </c>
      <c r="L44" s="237">
        <v>0</v>
      </c>
      <c r="M44" s="237">
        <v>190</v>
      </c>
      <c r="N44" s="237">
        <f t="shared" si="1"/>
        <v>27</v>
      </c>
      <c r="O44" s="237">
        <v>13</v>
      </c>
      <c r="P44" s="237">
        <v>255</v>
      </c>
    </row>
    <row r="45" spans="1:16" ht="12.75">
      <c r="A45" s="75" t="s">
        <v>97</v>
      </c>
      <c r="B45" s="238">
        <v>0</v>
      </c>
      <c r="C45" s="238">
        <v>34</v>
      </c>
      <c r="D45" s="238">
        <v>181</v>
      </c>
      <c r="E45" s="238">
        <v>96</v>
      </c>
      <c r="F45" s="238">
        <v>14</v>
      </c>
      <c r="G45" s="238">
        <v>383</v>
      </c>
      <c r="H45" s="238">
        <v>2</v>
      </c>
      <c r="I45" s="238">
        <v>234</v>
      </c>
      <c r="J45" s="238">
        <v>4</v>
      </c>
      <c r="K45" s="238">
        <v>0</v>
      </c>
      <c r="L45" s="238">
        <v>17</v>
      </c>
      <c r="M45" s="238">
        <v>672</v>
      </c>
      <c r="N45" s="238">
        <f t="shared" si="1"/>
        <v>1447</v>
      </c>
      <c r="O45" s="238">
        <v>346</v>
      </c>
      <c r="P45" s="238">
        <v>3430</v>
      </c>
    </row>
    <row r="46" spans="1:16" ht="12.75">
      <c r="A46" s="75" t="s">
        <v>108</v>
      </c>
      <c r="B46" s="237">
        <v>0</v>
      </c>
      <c r="C46" s="237">
        <v>3</v>
      </c>
      <c r="D46" s="237">
        <v>74</v>
      </c>
      <c r="E46" s="237">
        <v>32</v>
      </c>
      <c r="F46" s="237">
        <v>11</v>
      </c>
      <c r="G46" s="237">
        <v>53</v>
      </c>
      <c r="H46" s="237">
        <v>3</v>
      </c>
      <c r="I46" s="237">
        <v>96</v>
      </c>
      <c r="J46" s="237">
        <v>0</v>
      </c>
      <c r="K46" s="237">
        <v>0</v>
      </c>
      <c r="L46" s="237">
        <v>0</v>
      </c>
      <c r="M46" s="237">
        <v>428</v>
      </c>
      <c r="N46" s="237">
        <f t="shared" si="1"/>
        <v>0</v>
      </c>
      <c r="O46" s="237">
        <v>0</v>
      </c>
      <c r="P46" s="237">
        <v>700</v>
      </c>
    </row>
    <row r="47" spans="1:16" ht="12.75">
      <c r="A47" s="75" t="s">
        <v>131</v>
      </c>
      <c r="B47" s="238">
        <v>0</v>
      </c>
      <c r="C47" s="238">
        <v>1</v>
      </c>
      <c r="D47" s="238">
        <v>70</v>
      </c>
      <c r="E47" s="238">
        <v>13</v>
      </c>
      <c r="F47" s="238">
        <v>0</v>
      </c>
      <c r="G47" s="238">
        <v>64</v>
      </c>
      <c r="H47" s="238">
        <v>1</v>
      </c>
      <c r="I47" s="238">
        <v>59</v>
      </c>
      <c r="J47" s="238">
        <v>0</v>
      </c>
      <c r="K47" s="238">
        <v>0</v>
      </c>
      <c r="L47" s="238">
        <v>0</v>
      </c>
      <c r="M47" s="238">
        <v>241</v>
      </c>
      <c r="N47" s="238">
        <f t="shared" si="1"/>
        <v>12</v>
      </c>
      <c r="O47" s="238">
        <v>10</v>
      </c>
      <c r="P47" s="238">
        <v>471</v>
      </c>
    </row>
    <row r="48" spans="1:16" ht="12.75">
      <c r="A48" s="75" t="s">
        <v>109</v>
      </c>
      <c r="B48" s="237">
        <v>0</v>
      </c>
      <c r="C48" s="237">
        <v>38</v>
      </c>
      <c r="D48" s="237">
        <v>24</v>
      </c>
      <c r="E48" s="237">
        <v>6</v>
      </c>
      <c r="F48" s="237">
        <v>10</v>
      </c>
      <c r="G48" s="237">
        <v>10</v>
      </c>
      <c r="H48" s="237">
        <v>2</v>
      </c>
      <c r="I48" s="237">
        <v>9</v>
      </c>
      <c r="J48" s="237">
        <v>1</v>
      </c>
      <c r="K48" s="237">
        <v>0</v>
      </c>
      <c r="L48" s="237">
        <v>33</v>
      </c>
      <c r="M48" s="237">
        <v>338</v>
      </c>
      <c r="N48" s="237">
        <f t="shared" si="1"/>
        <v>0</v>
      </c>
      <c r="O48" s="237">
        <v>0</v>
      </c>
      <c r="P48" s="237">
        <v>471</v>
      </c>
    </row>
    <row r="49" spans="1:16" ht="12.75">
      <c r="A49" s="75" t="s">
        <v>110</v>
      </c>
      <c r="B49" s="238">
        <v>0</v>
      </c>
      <c r="C49" s="238">
        <v>4</v>
      </c>
      <c r="D49" s="238">
        <v>166</v>
      </c>
      <c r="E49" s="238">
        <v>50</v>
      </c>
      <c r="F49" s="238">
        <v>1</v>
      </c>
      <c r="G49" s="238">
        <v>368</v>
      </c>
      <c r="H49" s="238">
        <v>0</v>
      </c>
      <c r="I49" s="238">
        <v>192</v>
      </c>
      <c r="J49" s="238">
        <v>0</v>
      </c>
      <c r="K49" s="238">
        <v>0</v>
      </c>
      <c r="L49" s="238">
        <v>0</v>
      </c>
      <c r="M49" s="238">
        <v>504</v>
      </c>
      <c r="N49" s="238">
        <f t="shared" si="1"/>
        <v>51</v>
      </c>
      <c r="O49" s="238">
        <v>2</v>
      </c>
      <c r="P49" s="238">
        <v>1338</v>
      </c>
    </row>
    <row r="50" spans="1:16" ht="12.75">
      <c r="A50" s="75" t="s">
        <v>172</v>
      </c>
      <c r="B50" s="237">
        <v>0</v>
      </c>
      <c r="C50" s="237">
        <v>0</v>
      </c>
      <c r="D50" s="237">
        <v>54</v>
      </c>
      <c r="E50" s="237">
        <v>26</v>
      </c>
      <c r="F50" s="237">
        <v>2</v>
      </c>
      <c r="G50" s="237">
        <v>47</v>
      </c>
      <c r="H50" s="237">
        <v>19</v>
      </c>
      <c r="I50" s="237">
        <v>52</v>
      </c>
      <c r="J50" s="237">
        <v>1</v>
      </c>
      <c r="K50" s="237">
        <v>0</v>
      </c>
      <c r="L50" s="237">
        <v>0</v>
      </c>
      <c r="M50" s="237">
        <v>220</v>
      </c>
      <c r="N50" s="237">
        <f t="shared" si="1"/>
        <v>226</v>
      </c>
      <c r="O50" s="237">
        <v>117</v>
      </c>
      <c r="P50" s="237">
        <v>764</v>
      </c>
    </row>
    <row r="51" spans="1:16" ht="12.75">
      <c r="A51" s="75" t="s">
        <v>132</v>
      </c>
      <c r="B51" s="238">
        <v>0</v>
      </c>
      <c r="C51" s="238">
        <v>0</v>
      </c>
      <c r="D51" s="238">
        <v>46</v>
      </c>
      <c r="E51" s="238">
        <v>22</v>
      </c>
      <c r="F51" s="238">
        <v>0</v>
      </c>
      <c r="G51" s="238">
        <v>79</v>
      </c>
      <c r="H51" s="238">
        <v>0</v>
      </c>
      <c r="I51" s="238">
        <v>88</v>
      </c>
      <c r="J51" s="238">
        <v>0</v>
      </c>
      <c r="K51" s="238">
        <v>0</v>
      </c>
      <c r="L51" s="238">
        <v>0</v>
      </c>
      <c r="M51" s="238">
        <v>150</v>
      </c>
      <c r="N51" s="238">
        <f t="shared" si="1"/>
        <v>623</v>
      </c>
      <c r="O51" s="238">
        <v>0</v>
      </c>
      <c r="P51" s="238">
        <v>1008</v>
      </c>
    </row>
    <row r="52" spans="1:16" ht="12.75">
      <c r="A52" s="75" t="s">
        <v>173</v>
      </c>
      <c r="B52" s="237">
        <v>0</v>
      </c>
      <c r="C52" s="237">
        <v>0</v>
      </c>
      <c r="D52" s="237">
        <v>86</v>
      </c>
      <c r="E52" s="237">
        <v>2</v>
      </c>
      <c r="F52" s="237">
        <v>11</v>
      </c>
      <c r="G52" s="237">
        <v>11</v>
      </c>
      <c r="H52" s="237">
        <v>0</v>
      </c>
      <c r="I52" s="237">
        <v>4</v>
      </c>
      <c r="J52" s="237">
        <v>0</v>
      </c>
      <c r="K52" s="237">
        <v>0</v>
      </c>
      <c r="L52" s="237">
        <v>0</v>
      </c>
      <c r="M52" s="237">
        <v>82</v>
      </c>
      <c r="N52" s="237">
        <f t="shared" si="1"/>
        <v>0</v>
      </c>
      <c r="O52" s="237">
        <v>4</v>
      </c>
      <c r="P52" s="237">
        <v>200</v>
      </c>
    </row>
    <row r="53" spans="1:16" ht="12.75">
      <c r="A53" s="75" t="s">
        <v>174</v>
      </c>
      <c r="B53" s="238">
        <v>0</v>
      </c>
      <c r="C53" s="238">
        <v>14</v>
      </c>
      <c r="D53" s="238">
        <v>34</v>
      </c>
      <c r="E53" s="238">
        <v>0</v>
      </c>
      <c r="F53" s="238">
        <v>0</v>
      </c>
      <c r="G53" s="238">
        <v>2</v>
      </c>
      <c r="H53" s="238">
        <v>0</v>
      </c>
      <c r="I53" s="238">
        <v>0</v>
      </c>
      <c r="J53" s="238">
        <v>2</v>
      </c>
      <c r="K53" s="238">
        <v>0</v>
      </c>
      <c r="L53" s="238">
        <v>0</v>
      </c>
      <c r="M53" s="238">
        <v>58</v>
      </c>
      <c r="N53" s="238">
        <f t="shared" si="1"/>
        <v>-53</v>
      </c>
      <c r="O53" s="238">
        <v>53</v>
      </c>
      <c r="P53" s="238">
        <v>110</v>
      </c>
    </row>
    <row r="54" spans="1:16" ht="12.75">
      <c r="A54" s="75" t="s">
        <v>111</v>
      </c>
      <c r="B54" s="237">
        <v>0</v>
      </c>
      <c r="C54" s="237">
        <v>17</v>
      </c>
      <c r="D54" s="237">
        <v>104</v>
      </c>
      <c r="E54" s="237">
        <v>48</v>
      </c>
      <c r="F54" s="237">
        <v>9</v>
      </c>
      <c r="G54" s="237">
        <v>325</v>
      </c>
      <c r="H54" s="237">
        <v>12</v>
      </c>
      <c r="I54" s="237">
        <v>109</v>
      </c>
      <c r="J54" s="237">
        <v>0</v>
      </c>
      <c r="K54" s="237">
        <v>0</v>
      </c>
      <c r="L54" s="237">
        <v>0</v>
      </c>
      <c r="M54" s="237">
        <v>287</v>
      </c>
      <c r="N54" s="237">
        <f t="shared" si="1"/>
        <v>917</v>
      </c>
      <c r="O54" s="237">
        <v>44</v>
      </c>
      <c r="P54" s="237">
        <v>1872</v>
      </c>
    </row>
    <row r="55" spans="1:16" ht="12.75">
      <c r="A55" s="75" t="s">
        <v>175</v>
      </c>
      <c r="B55" s="238">
        <v>0</v>
      </c>
      <c r="C55" s="238">
        <v>2</v>
      </c>
      <c r="D55" s="238">
        <v>48</v>
      </c>
      <c r="E55" s="238">
        <v>6</v>
      </c>
      <c r="F55" s="238">
        <v>0</v>
      </c>
      <c r="G55" s="238">
        <v>24</v>
      </c>
      <c r="H55" s="238">
        <v>0</v>
      </c>
      <c r="I55" s="238">
        <v>11</v>
      </c>
      <c r="J55" s="238">
        <v>0</v>
      </c>
      <c r="K55" s="238">
        <v>0</v>
      </c>
      <c r="L55" s="238">
        <v>0</v>
      </c>
      <c r="M55" s="238">
        <v>213</v>
      </c>
      <c r="N55" s="238">
        <f t="shared" si="1"/>
        <v>101</v>
      </c>
      <c r="O55" s="238">
        <v>0</v>
      </c>
      <c r="P55" s="238">
        <v>405</v>
      </c>
    </row>
    <row r="56" spans="1:16" ht="12.75">
      <c r="A56" s="75" t="s">
        <v>176</v>
      </c>
      <c r="B56" s="237">
        <v>0</v>
      </c>
      <c r="C56" s="237">
        <v>0</v>
      </c>
      <c r="D56" s="237">
        <v>39</v>
      </c>
      <c r="E56" s="237">
        <v>9</v>
      </c>
      <c r="F56" s="237">
        <v>0</v>
      </c>
      <c r="G56" s="237">
        <v>22</v>
      </c>
      <c r="H56" s="237">
        <v>1</v>
      </c>
      <c r="I56" s="237">
        <v>10</v>
      </c>
      <c r="J56" s="237">
        <v>0</v>
      </c>
      <c r="K56" s="237">
        <v>0</v>
      </c>
      <c r="L56" s="237">
        <v>0</v>
      </c>
      <c r="M56" s="237">
        <v>130</v>
      </c>
      <c r="N56" s="237">
        <f t="shared" si="1"/>
        <v>4</v>
      </c>
      <c r="O56" s="237">
        <v>1</v>
      </c>
      <c r="P56" s="237">
        <v>216</v>
      </c>
    </row>
    <row r="57" spans="1:16" ht="12.75">
      <c r="A57" s="75" t="s">
        <v>177</v>
      </c>
      <c r="B57" s="238">
        <v>0</v>
      </c>
      <c r="C57" s="238">
        <v>0</v>
      </c>
      <c r="D57" s="238">
        <v>13</v>
      </c>
      <c r="E57" s="238">
        <v>0</v>
      </c>
      <c r="F57" s="238">
        <v>0</v>
      </c>
      <c r="G57" s="238">
        <v>32</v>
      </c>
      <c r="H57" s="238">
        <v>0</v>
      </c>
      <c r="I57" s="238">
        <v>6</v>
      </c>
      <c r="J57" s="238">
        <v>0</v>
      </c>
      <c r="K57" s="238">
        <v>0</v>
      </c>
      <c r="L57" s="238">
        <v>0</v>
      </c>
      <c r="M57" s="238">
        <v>180</v>
      </c>
      <c r="N57" s="238">
        <f t="shared" si="1"/>
        <v>115</v>
      </c>
      <c r="O57" s="238">
        <v>0</v>
      </c>
      <c r="P57" s="238">
        <v>346</v>
      </c>
    </row>
    <row r="58" spans="1:16" ht="12.75">
      <c r="A58" s="75" t="s">
        <v>112</v>
      </c>
      <c r="B58" s="237">
        <v>0</v>
      </c>
      <c r="C58" s="237">
        <v>6</v>
      </c>
      <c r="D58" s="237">
        <v>53</v>
      </c>
      <c r="E58" s="237">
        <v>32</v>
      </c>
      <c r="F58" s="237">
        <v>2</v>
      </c>
      <c r="G58" s="237">
        <v>94</v>
      </c>
      <c r="H58" s="237">
        <v>4</v>
      </c>
      <c r="I58" s="237">
        <v>42</v>
      </c>
      <c r="J58" s="237">
        <v>0</v>
      </c>
      <c r="K58" s="237">
        <v>0</v>
      </c>
      <c r="L58" s="237">
        <v>0</v>
      </c>
      <c r="M58" s="237">
        <v>228</v>
      </c>
      <c r="N58" s="237">
        <f t="shared" si="1"/>
        <v>313</v>
      </c>
      <c r="O58" s="237">
        <v>114</v>
      </c>
      <c r="P58" s="237">
        <v>888</v>
      </c>
    </row>
    <row r="59" spans="1:16" ht="12.75">
      <c r="A59" s="75" t="s">
        <v>113</v>
      </c>
      <c r="B59" s="238">
        <v>0</v>
      </c>
      <c r="C59" s="238">
        <v>0</v>
      </c>
      <c r="D59" s="238">
        <v>61</v>
      </c>
      <c r="E59" s="238">
        <v>12</v>
      </c>
      <c r="F59" s="238">
        <v>1</v>
      </c>
      <c r="G59" s="238">
        <v>32</v>
      </c>
      <c r="H59" s="238">
        <v>0</v>
      </c>
      <c r="I59" s="238">
        <v>54</v>
      </c>
      <c r="J59" s="238">
        <v>4</v>
      </c>
      <c r="K59" s="238">
        <v>0</v>
      </c>
      <c r="L59" s="238">
        <v>0</v>
      </c>
      <c r="M59" s="238">
        <v>254</v>
      </c>
      <c r="N59" s="238">
        <f t="shared" si="1"/>
        <v>41</v>
      </c>
      <c r="O59" s="238">
        <v>20</v>
      </c>
      <c r="P59" s="238">
        <v>479</v>
      </c>
    </row>
    <row r="60" spans="1:16" ht="12.75">
      <c r="A60" s="75" t="s">
        <v>178</v>
      </c>
      <c r="B60" s="237">
        <v>0</v>
      </c>
      <c r="C60" s="237">
        <v>1</v>
      </c>
      <c r="D60" s="237">
        <v>84</v>
      </c>
      <c r="E60" s="237">
        <v>32</v>
      </c>
      <c r="F60" s="237">
        <v>0</v>
      </c>
      <c r="G60" s="237">
        <v>43</v>
      </c>
      <c r="H60" s="237">
        <v>1</v>
      </c>
      <c r="I60" s="237">
        <v>42</v>
      </c>
      <c r="J60" s="237">
        <v>0</v>
      </c>
      <c r="K60" s="237">
        <v>0</v>
      </c>
      <c r="L60" s="237">
        <v>0</v>
      </c>
      <c r="M60" s="237">
        <v>155</v>
      </c>
      <c r="N60" s="237">
        <f t="shared" si="1"/>
        <v>-25</v>
      </c>
      <c r="O60" s="237">
        <v>25</v>
      </c>
      <c r="P60" s="237">
        <v>358</v>
      </c>
    </row>
    <row r="61" spans="1:16" ht="12.75">
      <c r="A61" s="75" t="s">
        <v>133</v>
      </c>
      <c r="B61" s="238">
        <v>0</v>
      </c>
      <c r="C61" s="238">
        <v>0</v>
      </c>
      <c r="D61" s="238">
        <v>122</v>
      </c>
      <c r="E61" s="238">
        <v>27</v>
      </c>
      <c r="F61" s="238">
        <v>0</v>
      </c>
      <c r="G61" s="238">
        <v>37</v>
      </c>
      <c r="H61" s="238">
        <v>0</v>
      </c>
      <c r="I61" s="238">
        <v>29</v>
      </c>
      <c r="J61" s="238">
        <v>0</v>
      </c>
      <c r="K61" s="238">
        <v>0</v>
      </c>
      <c r="L61" s="238">
        <v>0</v>
      </c>
      <c r="M61" s="238">
        <v>335</v>
      </c>
      <c r="N61" s="238">
        <f t="shared" si="1"/>
        <v>108</v>
      </c>
      <c r="O61" s="238">
        <v>32</v>
      </c>
      <c r="P61" s="238">
        <v>690</v>
      </c>
    </row>
    <row r="62" spans="1:16" ht="12.75">
      <c r="A62" s="75" t="s">
        <v>114</v>
      </c>
      <c r="B62" s="237">
        <v>0</v>
      </c>
      <c r="C62" s="237">
        <v>13</v>
      </c>
      <c r="D62" s="237">
        <v>71</v>
      </c>
      <c r="E62" s="237">
        <v>30</v>
      </c>
      <c r="F62" s="237">
        <v>5</v>
      </c>
      <c r="G62" s="237">
        <v>92</v>
      </c>
      <c r="H62" s="237">
        <v>1</v>
      </c>
      <c r="I62" s="237">
        <v>40</v>
      </c>
      <c r="J62" s="237">
        <v>0</v>
      </c>
      <c r="K62" s="237">
        <v>2</v>
      </c>
      <c r="L62" s="237">
        <v>0</v>
      </c>
      <c r="M62" s="237">
        <v>345</v>
      </c>
      <c r="N62" s="237">
        <f t="shared" si="1"/>
        <v>38</v>
      </c>
      <c r="O62" s="237">
        <v>32</v>
      </c>
      <c r="P62" s="237">
        <v>669</v>
      </c>
    </row>
    <row r="63" spans="1:16" s="231" customFormat="1" ht="14.25">
      <c r="A63" s="232" t="s">
        <v>222</v>
      </c>
      <c r="B63" s="246">
        <f aca="true" t="shared" si="2" ref="B63:M63">SUM(B10:B62)</f>
        <v>1</v>
      </c>
      <c r="C63" s="246">
        <f t="shared" si="2"/>
        <v>379</v>
      </c>
      <c r="D63" s="246">
        <f t="shared" si="2"/>
        <v>2960</v>
      </c>
      <c r="E63" s="246">
        <f t="shared" si="2"/>
        <v>1112</v>
      </c>
      <c r="F63" s="246">
        <f t="shared" si="2"/>
        <v>200</v>
      </c>
      <c r="G63" s="246">
        <f t="shared" si="2"/>
        <v>4040</v>
      </c>
      <c r="H63" s="246">
        <f t="shared" si="2"/>
        <v>144</v>
      </c>
      <c r="I63" s="246">
        <f t="shared" si="2"/>
        <v>3053</v>
      </c>
      <c r="J63" s="246">
        <f t="shared" si="2"/>
        <v>62</v>
      </c>
      <c r="K63" s="246">
        <f t="shared" si="2"/>
        <v>7</v>
      </c>
      <c r="L63" s="246">
        <f t="shared" si="2"/>
        <v>50</v>
      </c>
      <c r="M63" s="246">
        <f t="shared" si="2"/>
        <v>17416</v>
      </c>
      <c r="N63" s="246">
        <f t="shared" si="1"/>
        <v>11900</v>
      </c>
      <c r="O63" s="246">
        <v>2109</v>
      </c>
      <c r="P63" s="246">
        <f>SUM(P10:P62)</f>
        <v>43433</v>
      </c>
    </row>
    <row r="64" spans="1:16" ht="12.75">
      <c r="A64" s="99" t="s">
        <v>210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81"/>
    </row>
    <row r="65" spans="1:16" ht="12.7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284"/>
      <c r="O65" s="145"/>
      <c r="P65" s="81"/>
    </row>
    <row r="66" spans="1:16" ht="12.75">
      <c r="A66" s="91" t="s">
        <v>179</v>
      </c>
      <c r="B66" s="92"/>
      <c r="C66" s="92"/>
      <c r="D66" s="92"/>
      <c r="E66" s="81"/>
      <c r="F66" s="81"/>
      <c r="G66" s="81"/>
      <c r="H66" s="93"/>
      <c r="I66" s="93"/>
      <c r="J66" s="93"/>
      <c r="K66" s="93"/>
      <c r="L66" s="81"/>
      <c r="M66" s="81"/>
      <c r="N66" s="81"/>
      <c r="O66" s="81"/>
      <c r="P66" s="81"/>
    </row>
    <row r="67" spans="1:16" ht="12.75">
      <c r="A67" s="94" t="s">
        <v>115</v>
      </c>
      <c r="B67" s="92"/>
      <c r="C67" s="92"/>
      <c r="D67" s="92"/>
      <c r="E67" s="81"/>
      <c r="F67" s="81"/>
      <c r="G67" s="81"/>
      <c r="H67" s="93"/>
      <c r="I67" s="93"/>
      <c r="J67" s="93"/>
      <c r="K67" s="93"/>
      <c r="L67" s="92"/>
      <c r="M67" s="92"/>
      <c r="N67" s="92"/>
      <c r="O67" s="92"/>
      <c r="P67" s="81"/>
    </row>
    <row r="68" spans="1:16" ht="12.75">
      <c r="A68" s="94" t="s">
        <v>159</v>
      </c>
      <c r="B68" s="92"/>
      <c r="C68" s="92"/>
      <c r="D68" s="92"/>
      <c r="E68" s="81"/>
      <c r="F68" s="81"/>
      <c r="G68" s="81"/>
      <c r="H68" s="93"/>
      <c r="I68" s="93"/>
      <c r="J68" s="93"/>
      <c r="K68" s="93"/>
      <c r="L68" s="92"/>
      <c r="M68" s="92"/>
      <c r="N68" s="92"/>
      <c r="O68" s="92"/>
      <c r="P68" s="81"/>
    </row>
    <row r="69" spans="1:16" ht="12.75">
      <c r="A69" s="94" t="s">
        <v>160</v>
      </c>
      <c r="B69" s="92"/>
      <c r="C69" s="92"/>
      <c r="D69" s="92"/>
      <c r="E69" s="81"/>
      <c r="F69" s="81"/>
      <c r="G69" s="81"/>
      <c r="H69" s="93"/>
      <c r="I69" s="93"/>
      <c r="J69" s="93"/>
      <c r="K69" s="93"/>
      <c r="L69" s="92"/>
      <c r="M69" s="92"/>
      <c r="N69" s="92"/>
      <c r="O69" s="92"/>
      <c r="P69" s="81"/>
    </row>
    <row r="70" spans="1:16" ht="12.75">
      <c r="A70" s="94" t="s">
        <v>150</v>
      </c>
      <c r="B70" s="92"/>
      <c r="C70" s="92"/>
      <c r="D70" s="92"/>
      <c r="E70" s="81"/>
      <c r="F70" s="81"/>
      <c r="G70" s="81"/>
      <c r="H70" s="93"/>
      <c r="I70" s="93"/>
      <c r="J70" s="93"/>
      <c r="K70" s="93"/>
      <c r="L70" s="92"/>
      <c r="M70" s="92"/>
      <c r="N70" s="92"/>
      <c r="O70" s="92"/>
      <c r="P70" s="81"/>
    </row>
    <row r="71" spans="1:16" ht="12.75">
      <c r="A71" s="94" t="s">
        <v>151</v>
      </c>
      <c r="B71" s="92"/>
      <c r="C71" s="92"/>
      <c r="D71" s="92"/>
      <c r="E71" s="81"/>
      <c r="F71" s="81"/>
      <c r="G71" s="81"/>
      <c r="H71" s="93"/>
      <c r="I71" s="93"/>
      <c r="J71" s="93"/>
      <c r="K71" s="93"/>
      <c r="L71" s="92"/>
      <c r="M71" s="92"/>
      <c r="N71" s="92"/>
      <c r="O71" s="92"/>
      <c r="P71" s="81"/>
    </row>
    <row r="72" spans="1:16" ht="12.75">
      <c r="A72" s="94" t="s">
        <v>152</v>
      </c>
      <c r="B72" s="92"/>
      <c r="C72" s="92"/>
      <c r="D72" s="92"/>
      <c r="E72" s="81"/>
      <c r="F72" s="81"/>
      <c r="G72" s="81"/>
      <c r="H72" s="93"/>
      <c r="I72" s="93"/>
      <c r="J72" s="93"/>
      <c r="K72" s="93"/>
      <c r="L72" s="92"/>
      <c r="M72" s="92"/>
      <c r="N72" s="92"/>
      <c r="O72" s="92"/>
      <c r="P72" s="81"/>
    </row>
    <row r="73" spans="1:16" ht="12.75">
      <c r="A73" s="94" t="s">
        <v>153</v>
      </c>
      <c r="B73" s="92"/>
      <c r="C73" s="92"/>
      <c r="D73" s="92"/>
      <c r="E73" s="81"/>
      <c r="F73" s="81"/>
      <c r="G73" s="81"/>
      <c r="H73" s="93"/>
      <c r="I73" s="93"/>
      <c r="J73" s="93"/>
      <c r="K73" s="93"/>
      <c r="L73" s="92"/>
      <c r="M73" s="92"/>
      <c r="N73" s="92"/>
      <c r="O73" s="92"/>
      <c r="P73" s="81"/>
    </row>
    <row r="74" spans="1:16" ht="12.75">
      <c r="A74" s="81"/>
      <c r="B74" s="81"/>
      <c r="C74" s="81"/>
      <c r="D74" s="81"/>
      <c r="E74" s="81"/>
      <c r="F74" s="81"/>
      <c r="G74" s="81"/>
      <c r="H74" s="93"/>
      <c r="I74" s="93"/>
      <c r="J74" s="93"/>
      <c r="K74" s="93"/>
      <c r="L74" s="92"/>
      <c r="M74" s="92"/>
      <c r="N74" s="92"/>
      <c r="O74" s="92"/>
      <c r="P74" s="81"/>
    </row>
  </sheetData>
  <sheetProtection/>
  <mergeCells count="12">
    <mergeCell ref="M5:M6"/>
    <mergeCell ref="O5:O6"/>
    <mergeCell ref="I5:I6"/>
    <mergeCell ref="N5:N6"/>
    <mergeCell ref="A2:P2"/>
    <mergeCell ref="A3:P3"/>
    <mergeCell ref="B4:C4"/>
    <mergeCell ref="E4:J4"/>
    <mergeCell ref="K4:O4"/>
    <mergeCell ref="C5:C6"/>
    <mergeCell ref="H5:H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2015-12-23T10:54:59Z</cp:lastPrinted>
  <dcterms:created xsi:type="dcterms:W3CDTF">2001-02-15T16:44:17Z</dcterms:created>
  <dcterms:modified xsi:type="dcterms:W3CDTF">2015-12-23T11:41:22Z</dcterms:modified>
  <cp:category/>
  <cp:version/>
  <cp:contentType/>
  <cp:contentStatus/>
</cp:coreProperties>
</file>