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5" yWindow="-15" windowWidth="9570" windowHeight="5190"/>
  </bookViews>
  <sheets>
    <sheet name="Table 4.2 (A)" sheetId="1" r:id="rId1"/>
  </sheets>
  <definedNames>
    <definedName name="\x">#N/A</definedName>
    <definedName name="\z">'Table 4.2 (A)'!$Z$1:$Z$1</definedName>
    <definedName name="_Regression_Int" localSheetId="0" hidden="1">1</definedName>
    <definedName name="_xlnm.Print_Area" localSheetId="0">'Table 4.2 (A)'!$A$1:$Q$124</definedName>
    <definedName name="Print_Area_MI" localSheetId="0">'Table 4.2 (A)'!$B$80:$J$126</definedName>
  </definedNames>
  <calcPr calcId="144525"/>
</workbook>
</file>

<file path=xl/calcChain.xml><?xml version="1.0" encoding="utf-8"?>
<calcChain xmlns="http://schemas.openxmlformats.org/spreadsheetml/2006/main">
  <c r="P69" i="1" l="1"/>
  <c r="O69" i="1"/>
  <c r="N69" i="1"/>
  <c r="C13" i="1"/>
  <c r="D13" i="1"/>
  <c r="E13" i="1"/>
  <c r="F13" i="1"/>
  <c r="L13" i="1"/>
  <c r="M13" i="1"/>
  <c r="G14" i="1"/>
  <c r="H14" i="1"/>
  <c r="G15" i="1"/>
  <c r="H15" i="1"/>
  <c r="D22" i="1"/>
  <c r="E22" i="1"/>
  <c r="D26" i="1"/>
  <c r="C30" i="1"/>
  <c r="D30" i="1"/>
  <c r="E30" i="1"/>
  <c r="F30" i="1"/>
  <c r="G30" i="1"/>
  <c r="G13" i="1" s="1"/>
  <c r="H30" i="1"/>
  <c r="H13" i="1" s="1"/>
  <c r="I30" i="1"/>
  <c r="G34" i="1"/>
  <c r="C38" i="1"/>
  <c r="D38" i="1"/>
  <c r="E38" i="1"/>
  <c r="F38" i="1"/>
  <c r="G38" i="1"/>
  <c r="C42" i="1"/>
  <c r="D42" i="1"/>
  <c r="F42" i="1"/>
  <c r="C46" i="1"/>
  <c r="D46" i="1"/>
  <c r="E46" i="1"/>
  <c r="F46" i="1"/>
  <c r="G46" i="1"/>
  <c r="H46" i="1"/>
  <c r="C50" i="1"/>
  <c r="D50" i="1"/>
  <c r="E50" i="1"/>
  <c r="C54" i="1"/>
  <c r="D54" i="1"/>
  <c r="E54" i="1"/>
  <c r="F54" i="1"/>
  <c r="G54" i="1"/>
  <c r="H54" i="1"/>
  <c r="L54" i="1"/>
  <c r="C58" i="1"/>
  <c r="D58" i="1"/>
  <c r="E58" i="1"/>
  <c r="F58" i="1"/>
  <c r="G58" i="1"/>
  <c r="H58" i="1"/>
  <c r="C69" i="1"/>
  <c r="D69" i="1"/>
  <c r="E69" i="1"/>
  <c r="F69" i="1"/>
  <c r="G69" i="1"/>
  <c r="H69" i="1"/>
  <c r="M69" i="1"/>
  <c r="C76" i="1"/>
  <c r="F76" i="1"/>
  <c r="H76" i="1"/>
  <c r="E81" i="1"/>
  <c r="F81" i="1"/>
  <c r="D91" i="1"/>
  <c r="E91" i="1"/>
  <c r="G91" i="1"/>
  <c r="H91" i="1"/>
  <c r="C95" i="1"/>
  <c r="D95" i="1"/>
  <c r="E95" i="1"/>
  <c r="F95" i="1"/>
  <c r="G95" i="1"/>
  <c r="H95" i="1"/>
  <c r="E100" i="1"/>
  <c r="F100" i="1"/>
  <c r="G100" i="1"/>
  <c r="H100" i="1"/>
  <c r="C109" i="1"/>
  <c r="D109" i="1"/>
  <c r="E109" i="1"/>
  <c r="F109" i="1"/>
  <c r="G109" i="1"/>
  <c r="H109" i="1"/>
  <c r="M109" i="1"/>
</calcChain>
</file>

<file path=xl/sharedStrings.xml><?xml version="1.0" encoding="utf-8"?>
<sst xmlns="http://schemas.openxmlformats.org/spreadsheetml/2006/main" count="606" uniqueCount="77">
  <si>
    <t xml:space="preserve"> </t>
  </si>
  <si>
    <t xml:space="preserve"> Source and type </t>
  </si>
  <si>
    <t xml:space="preserve"> of assistance</t>
  </si>
  <si>
    <t xml:space="preserve">       1</t>
  </si>
  <si>
    <t xml:space="preserve">  (a) Loans</t>
  </si>
  <si>
    <t xml:space="preserve">  (b) Grants</t>
  </si>
  <si>
    <t xml:space="preserve">        (a) Loans</t>
  </si>
  <si>
    <t xml:space="preserve">        (b) Grants</t>
  </si>
  <si>
    <t xml:space="preserve">   </t>
  </si>
  <si>
    <t xml:space="preserve">         Community  </t>
  </si>
  <si>
    <t>Grand Total</t>
  </si>
  <si>
    <t xml:space="preserve">  BALANCE OF PAYMENTS</t>
  </si>
  <si>
    <t xml:space="preserve"> Authorisation</t>
  </si>
  <si>
    <t xml:space="preserve"> 2001-02</t>
  </si>
  <si>
    <t xml:space="preserve"> 2002-03</t>
  </si>
  <si>
    <t xml:space="preserve"> 2003-04</t>
  </si>
  <si>
    <t xml:space="preserve">        (a) Grants</t>
  </si>
  <si>
    <t xml:space="preserve"> 2004-05</t>
  </si>
  <si>
    <t xml:space="preserve"> 2005-06</t>
  </si>
  <si>
    <t xml:space="preserve"> 2006-07</t>
  </si>
  <si>
    <t>I.</t>
  </si>
  <si>
    <t>II.</t>
  </si>
  <si>
    <t>Others</t>
  </si>
  <si>
    <t xml:space="preserve">Russian Fed. And East European </t>
  </si>
  <si>
    <t>Countries</t>
  </si>
  <si>
    <t xml:space="preserve"> (a) Loans</t>
  </si>
  <si>
    <t>Country-wise Distribution</t>
  </si>
  <si>
    <t xml:space="preserve"> (i) Russian Federation</t>
  </si>
  <si>
    <t xml:space="preserve">      (a) Loans</t>
  </si>
  <si>
    <t xml:space="preserve"> (b) Grants</t>
  </si>
  <si>
    <t>Country-Wise Distribution</t>
  </si>
  <si>
    <t xml:space="preserve"> (xvi) Global Fund</t>
  </si>
  <si>
    <t xml:space="preserve">   Other International Institutions</t>
  </si>
  <si>
    <t xml:space="preserve">       for Agricultural </t>
  </si>
  <si>
    <t xml:space="preserve">       Development(IFAD)</t>
  </si>
  <si>
    <t xml:space="preserve"> 2007-08</t>
  </si>
  <si>
    <t xml:space="preserve"> 2008-09</t>
  </si>
  <si>
    <t xml:space="preserve"> 2009-10</t>
  </si>
  <si>
    <t xml:space="preserve">  Table 4.2 (A) -EXTERNAL ASSISTANCE-AUTHORISATION CLASSIFIED BY SOURCE</t>
  </si>
  <si>
    <t xml:space="preserve">  (i) Canada</t>
  </si>
  <si>
    <t xml:space="preserve">   (ii) Denmark</t>
  </si>
  <si>
    <t xml:space="preserve">    (iii) France</t>
  </si>
  <si>
    <t xml:space="preserve">   (iv) Germany</t>
  </si>
  <si>
    <t xml:space="preserve">  (v) Italy</t>
  </si>
  <si>
    <t xml:space="preserve"> (vi) Japan</t>
  </si>
  <si>
    <t xml:space="preserve">   (vii) Netherlands</t>
  </si>
  <si>
    <t xml:space="preserve">   (viii) U.K.</t>
  </si>
  <si>
    <t xml:space="preserve">  (ix) U.S.A.</t>
  </si>
  <si>
    <t xml:space="preserve"> (x) I.B.R.D.</t>
  </si>
  <si>
    <t xml:space="preserve">  (xi) I.D.A.</t>
  </si>
  <si>
    <t xml:space="preserve">   (i) European Economic </t>
  </si>
  <si>
    <t xml:space="preserve">  (i) O.P.E.C.Fund</t>
  </si>
  <si>
    <t xml:space="preserve">  (ii) International Fund </t>
  </si>
  <si>
    <t xml:space="preserve"> (iii) ADB</t>
  </si>
  <si>
    <t xml:space="preserve">  (iv) U.N.D.P.</t>
  </si>
  <si>
    <t>From the sources  (i) Austria,   (ii) Belgium   (iii) Canada (iv) Sweden (v) Russian Fed. and East European Countries (vi)  Switzerland (vii) Saudi Arab (viii) Kuwait Fund ,(ix) Norway, (x) Australia (xi) U.N.F.P.A  (xii) U.N.I.C.E.F. (xiii) U.N. Dev. Fund for Women  (xiv) Universal Postal Union  (xv) World Food Programme, I.D.F.(World Bank),(xvi) U.N.F.A.O (xvii) Development Gateway Foundation,  the External Assistance Authirization was zero</t>
  </si>
  <si>
    <t>Source : Department of Economic Affairs,  Ministry of Finance.</t>
  </si>
  <si>
    <t>-</t>
  </si>
  <si>
    <t xml:space="preserve">2010-11 </t>
  </si>
  <si>
    <t>Total Assistance</t>
  </si>
  <si>
    <t xml:space="preserve"> Country/Institution-wise Distribution</t>
  </si>
  <si>
    <t>Consortium Mambers</t>
  </si>
  <si>
    <r>
      <t xml:space="preserve"> (₹ </t>
    </r>
    <r>
      <rPr>
        <b/>
        <sz val="12"/>
        <rFont val="Times New Roman"/>
        <family val="1"/>
      </rPr>
      <t>Ten Million)</t>
    </r>
  </si>
  <si>
    <t>2011-12</t>
  </si>
  <si>
    <t xml:space="preserve">   (xviii)  UN-FAO</t>
  </si>
  <si>
    <t xml:space="preserve">  (a) Grants</t>
  </si>
  <si>
    <t>2012-13(R)</t>
  </si>
  <si>
    <t>2013-14(R)</t>
  </si>
  <si>
    <t xml:space="preserve"> Note: Figures of authorisation and utilisation of assistance are on Govt &amp; Non- Govt accounts.</t>
  </si>
  <si>
    <t xml:space="preserve">  (iii) The INR values have been converted on the RBI's annual average exchange rate of the financial year in which authorisation took place.</t>
  </si>
  <si>
    <t xml:space="preserve">  '(ii) Totals may not tally because of rounding off of figures.</t>
  </si>
  <si>
    <t xml:space="preserve">  (i)Number of loan amount may undergo change in event of cancelation of the unutilized amount.</t>
  </si>
  <si>
    <t>P- provisional   R= Revised</t>
  </si>
  <si>
    <t xml:space="preserve"> -</t>
  </si>
  <si>
    <t xml:space="preserve"> 2015-16 (P)</t>
  </si>
  <si>
    <t xml:space="preserve">  2014-15</t>
  </si>
  <si>
    <t xml:space="preserve"> (iv) Other International Institutions include UNICEF,UNDP,ILO, WHO, UNFPA and UNESCO.,Ford Foundation.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</si>
</sst>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_);\(#,##0.0\)"/>
    <numFmt numFmtId="165" formatCode="0.0_)"/>
    <numFmt numFmtId="166" formatCode="0.0"/>
    <numFmt numFmtId="167" formatCode="0.00_)"/>
  </numFmts>
  <fonts count="10">
    <font>
      <sz val="10"/>
      <name val="Courier"/>
    </font>
    <font>
      <sz val="10"/>
      <name val="Times New Roman"/>
      <family val="1"/>
    </font>
    <font>
      <b/>
      <sz val="12"/>
      <name val="Times New Roman"/>
      <family val="1"/>
    </font>
    <font>
      <b/>
      <sz val="10"/>
      <name val="Times New Roman"/>
      <family val="1"/>
    </font>
    <font>
      <b/>
      <sz val="10"/>
      <name val="Courier"/>
    </font>
    <font>
      <b/>
      <sz val="11"/>
      <name val="Times New Roman"/>
      <family val="1"/>
    </font>
    <font>
      <sz val="11"/>
      <name val="Courier"/>
    </font>
    <font>
      <sz val="11"/>
      <name val="Times New Roman"/>
      <family val="1"/>
    </font>
    <font>
      <sz val="12"/>
      <name val="Times New Roman"/>
      <family val="1"/>
    </font>
    <font>
      <b/>
      <sz val="12"/>
      <name val="Rupee Foradian"/>
      <family val="2"/>
    </font>
  </fonts>
  <fills count="5">
    <fill>
      <patternFill patternType="none"/>
    </fill>
    <fill>
      <patternFill patternType="gray125"/>
    </fill>
    <fill>
      <patternFill patternType="solid">
        <fgColor theme="2" tint="-0.249977111117893"/>
        <bgColor indexed="64"/>
      </patternFill>
    </fill>
    <fill>
      <patternFill patternType="solid">
        <fgColor theme="2" tint="-0.499984740745262"/>
        <bgColor indexed="64"/>
      </patternFill>
    </fill>
    <fill>
      <patternFill patternType="solid">
        <fgColor theme="2"/>
        <bgColor indexed="64"/>
      </patternFill>
    </fill>
  </fills>
  <borders count="2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bottom style="medium">
        <color indexed="64"/>
      </bottom>
      <diagonal/>
    </border>
    <border>
      <left style="thin">
        <color indexed="64"/>
      </left>
      <right/>
      <top style="thin">
        <color indexed="64"/>
      </top>
      <bottom/>
      <diagonal/>
    </border>
    <border>
      <left style="medium">
        <color indexed="64"/>
      </left>
      <right/>
      <top style="thin">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diagonal/>
    </border>
  </borders>
  <cellStyleXfs count="1">
    <xf numFmtId="0" fontId="0" fillId="0" borderId="0"/>
  </cellStyleXfs>
  <cellXfs count="218">
    <xf numFmtId="0" fontId="0" fillId="0" borderId="0" xfId="0"/>
    <xf numFmtId="0" fontId="1" fillId="0" borderId="0" xfId="0" applyFont="1"/>
    <xf numFmtId="165" fontId="1" fillId="0" borderId="0" xfId="0" applyNumberFormat="1" applyFont="1" applyProtection="1"/>
    <xf numFmtId="164" fontId="1" fillId="0" borderId="0" xfId="0" applyNumberFormat="1" applyFont="1" applyProtection="1"/>
    <xf numFmtId="0" fontId="1" fillId="2" borderId="0" xfId="0" applyFont="1" applyFill="1"/>
    <xf numFmtId="0" fontId="1" fillId="3" borderId="0" xfId="0" applyFont="1" applyFill="1"/>
    <xf numFmtId="0" fontId="1" fillId="3" borderId="1" xfId="0" applyFont="1" applyFill="1" applyBorder="1"/>
    <xf numFmtId="0" fontId="3" fillId="3" borderId="2" xfId="0" applyFont="1" applyFill="1" applyBorder="1"/>
    <xf numFmtId="0" fontId="1" fillId="3" borderId="2" xfId="0" applyFont="1" applyFill="1" applyBorder="1" applyAlignment="1" applyProtection="1">
      <alignment horizontal="right"/>
    </xf>
    <xf numFmtId="0" fontId="3" fillId="3" borderId="2" xfId="0" applyFont="1" applyFill="1" applyBorder="1" applyAlignment="1" applyProtection="1">
      <alignment horizontal="right"/>
    </xf>
    <xf numFmtId="0" fontId="1" fillId="3" borderId="2" xfId="0" applyFont="1" applyFill="1" applyBorder="1"/>
    <xf numFmtId="0" fontId="1" fillId="3" borderId="2" xfId="0" applyFont="1" applyFill="1" applyBorder="1" applyAlignment="1" applyProtection="1">
      <alignment horizontal="left"/>
    </xf>
    <xf numFmtId="0" fontId="1" fillId="3" borderId="2" xfId="0" applyFont="1" applyFill="1" applyBorder="1" applyAlignment="1" applyProtection="1">
      <alignment horizontal="fill"/>
    </xf>
    <xf numFmtId="0" fontId="3" fillId="3" borderId="0" xfId="0" applyFont="1" applyFill="1" applyBorder="1" applyAlignment="1" applyProtection="1">
      <alignment horizontal="right"/>
    </xf>
    <xf numFmtId="0" fontId="3" fillId="3" borderId="2" xfId="0" applyFont="1" applyFill="1" applyBorder="1" applyAlignment="1" applyProtection="1">
      <alignment horizontal="left"/>
    </xf>
    <xf numFmtId="0" fontId="3" fillId="3" borderId="2" xfId="0" applyFont="1" applyFill="1" applyBorder="1" applyAlignment="1" applyProtection="1">
      <alignment horizontal="fill"/>
    </xf>
    <xf numFmtId="0" fontId="3" fillId="4" borderId="0" xfId="0" applyFont="1" applyFill="1" applyBorder="1"/>
    <xf numFmtId="0" fontId="3" fillId="4" borderId="0" xfId="0" applyFont="1" applyFill="1" applyBorder="1" applyAlignment="1" applyProtection="1">
      <alignment horizontal="fill"/>
    </xf>
    <xf numFmtId="0" fontId="1" fillId="4" borderId="0" xfId="0" applyFont="1" applyFill="1"/>
    <xf numFmtId="166" fontId="1" fillId="4" borderId="0" xfId="0" applyNumberFormat="1" applyFont="1" applyFill="1"/>
    <xf numFmtId="0" fontId="1" fillId="4" borderId="0" xfId="0" applyFont="1" applyFill="1" applyBorder="1" applyAlignment="1" applyProtection="1">
      <alignment horizontal="left"/>
    </xf>
    <xf numFmtId="166" fontId="1" fillId="4" borderId="0" xfId="0" applyNumberFormat="1" applyFont="1" applyFill="1" applyBorder="1"/>
    <xf numFmtId="166" fontId="1" fillId="4" borderId="0" xfId="0" applyNumberFormat="1" applyFont="1" applyFill="1" applyBorder="1" applyAlignment="1" applyProtection="1">
      <alignment horizontal="right"/>
    </xf>
    <xf numFmtId="0" fontId="1" fillId="4" borderId="1" xfId="0" applyFont="1" applyFill="1" applyBorder="1"/>
    <xf numFmtId="0" fontId="4" fillId="4" borderId="0" xfId="0" applyFont="1" applyFill="1" applyBorder="1" applyAlignment="1">
      <alignment horizontal="right"/>
    </xf>
    <xf numFmtId="0" fontId="1" fillId="4" borderId="0" xfId="0" applyFont="1" applyFill="1" applyBorder="1" applyAlignment="1">
      <alignment horizontal="left"/>
    </xf>
    <xf numFmtId="0" fontId="0" fillId="4" borderId="0" xfId="0" applyFill="1" applyBorder="1" applyAlignment="1"/>
    <xf numFmtId="0" fontId="1" fillId="4" borderId="0" xfId="0" applyFont="1" applyFill="1" applyBorder="1" applyAlignment="1">
      <alignment horizontal="center"/>
    </xf>
    <xf numFmtId="165" fontId="1" fillId="2" borderId="0" xfId="0" applyNumberFormat="1" applyFont="1" applyFill="1" applyProtection="1"/>
    <xf numFmtId="166" fontId="1" fillId="2" borderId="0" xfId="0" applyNumberFormat="1" applyFont="1" applyFill="1" applyBorder="1"/>
    <xf numFmtId="0" fontId="3" fillId="2" borderId="0" xfId="0" applyFont="1" applyFill="1" applyBorder="1"/>
    <xf numFmtId="0" fontId="3" fillId="2" borderId="0" xfId="0" applyFont="1" applyFill="1" applyBorder="1" applyAlignment="1" applyProtection="1">
      <alignment horizontal="fill"/>
    </xf>
    <xf numFmtId="166" fontId="3" fillId="2" borderId="0" xfId="0" applyNumberFormat="1" applyFont="1" applyFill="1" applyBorder="1" applyAlignment="1" applyProtection="1">
      <alignment horizontal="right"/>
    </xf>
    <xf numFmtId="166" fontId="1" fillId="2" borderId="0" xfId="0" applyNumberFormat="1" applyFont="1" applyFill="1" applyBorder="1" applyAlignment="1" applyProtection="1">
      <alignment horizontal="right"/>
    </xf>
    <xf numFmtId="166" fontId="3" fillId="2" borderId="2" xfId="0" applyNumberFormat="1" applyFont="1" applyFill="1" applyBorder="1"/>
    <xf numFmtId="166" fontId="1" fillId="2" borderId="2" xfId="0" applyNumberFormat="1" applyFont="1" applyFill="1" applyBorder="1"/>
    <xf numFmtId="0" fontId="1" fillId="3" borderId="0" xfId="0" applyFont="1" applyFill="1" applyBorder="1"/>
    <xf numFmtId="0" fontId="3" fillId="3" borderId="0" xfId="0" applyFont="1" applyFill="1" applyBorder="1" applyAlignment="1" applyProtection="1">
      <alignment horizontal="left"/>
    </xf>
    <xf numFmtId="0" fontId="1" fillId="3" borderId="0" xfId="0" applyFont="1" applyFill="1" applyBorder="1" applyAlignment="1" applyProtection="1">
      <alignment horizontal="left"/>
    </xf>
    <xf numFmtId="0" fontId="5" fillId="3" borderId="0" xfId="0" applyFont="1" applyFill="1" applyBorder="1" applyAlignment="1" applyProtection="1">
      <alignment horizontal="left"/>
    </xf>
    <xf numFmtId="0" fontId="3" fillId="4" borderId="0" xfId="0" applyFont="1" applyFill="1" applyBorder="1" applyAlignment="1">
      <alignment horizontal="left"/>
    </xf>
    <xf numFmtId="0" fontId="3" fillId="3" borderId="1" xfId="0" applyFont="1" applyFill="1" applyBorder="1"/>
    <xf numFmtId="0" fontId="1" fillId="2" borderId="2" xfId="0" applyFont="1" applyFill="1" applyBorder="1"/>
    <xf numFmtId="0" fontId="2" fillId="3" borderId="0" xfId="0" applyFont="1" applyFill="1" applyBorder="1" applyAlignment="1" applyProtection="1">
      <alignment horizontal="left"/>
    </xf>
    <xf numFmtId="0" fontId="3" fillId="3" borderId="0" xfId="0" applyFont="1" applyFill="1" applyBorder="1"/>
    <xf numFmtId="0" fontId="1" fillId="0" borderId="0" xfId="0" applyFont="1" applyAlignment="1">
      <alignment horizontal="right"/>
    </xf>
    <xf numFmtId="165" fontId="1" fillId="0" borderId="0" xfId="0" applyNumberFormat="1" applyFont="1" applyAlignment="1" applyProtection="1">
      <alignment horizontal="right"/>
    </xf>
    <xf numFmtId="0" fontId="3" fillId="3" borderId="3" xfId="0" applyFont="1" applyFill="1" applyBorder="1"/>
    <xf numFmtId="0" fontId="3" fillId="3" borderId="0" xfId="0" applyFont="1" applyFill="1" applyBorder="1" applyAlignment="1">
      <alignment horizontal="right"/>
    </xf>
    <xf numFmtId="0" fontId="3" fillId="3" borderId="0" xfId="0" quotePrefix="1" applyFont="1" applyFill="1" applyBorder="1" applyAlignment="1">
      <alignment horizontal="right"/>
    </xf>
    <xf numFmtId="0" fontId="3" fillId="3" borderId="4" xfId="0" quotePrefix="1" applyFont="1" applyFill="1" applyBorder="1" applyAlignment="1">
      <alignment horizontal="right"/>
    </xf>
    <xf numFmtId="0" fontId="1" fillId="3" borderId="5" xfId="0" applyFont="1" applyFill="1" applyBorder="1"/>
    <xf numFmtId="0" fontId="3" fillId="3" borderId="4" xfId="0" applyFont="1" applyFill="1" applyBorder="1"/>
    <xf numFmtId="0" fontId="1" fillId="3" borderId="6" xfId="0" applyFont="1" applyFill="1" applyBorder="1"/>
    <xf numFmtId="0" fontId="1" fillId="4" borderId="5" xfId="0" applyFont="1" applyFill="1" applyBorder="1"/>
    <xf numFmtId="166" fontId="3" fillId="2" borderId="5" xfId="0" applyNumberFormat="1" applyFont="1" applyFill="1" applyBorder="1"/>
    <xf numFmtId="166" fontId="3" fillId="4" borderId="5" xfId="0" applyNumberFormat="1" applyFont="1" applyFill="1" applyBorder="1"/>
    <xf numFmtId="1" fontId="3" fillId="2" borderId="5" xfId="0" applyNumberFormat="1" applyFont="1" applyFill="1" applyBorder="1" applyProtection="1"/>
    <xf numFmtId="165" fontId="1" fillId="2" borderId="5" xfId="0" applyNumberFormat="1" applyFont="1" applyFill="1" applyBorder="1" applyProtection="1"/>
    <xf numFmtId="166" fontId="1" fillId="4" borderId="5" xfId="0" applyNumberFormat="1" applyFont="1" applyFill="1" applyBorder="1" applyAlignment="1" applyProtection="1">
      <alignment horizontal="right"/>
    </xf>
    <xf numFmtId="166" fontId="1" fillId="2" borderId="5" xfId="0" applyNumberFormat="1" applyFont="1" applyFill="1" applyBorder="1" applyAlignment="1" applyProtection="1">
      <alignment horizontal="right"/>
    </xf>
    <xf numFmtId="0" fontId="1" fillId="2" borderId="5" xfId="0" applyFont="1" applyFill="1" applyBorder="1"/>
    <xf numFmtId="0" fontId="3" fillId="4" borderId="5" xfId="0" applyFont="1" applyFill="1" applyBorder="1"/>
    <xf numFmtId="167" fontId="1" fillId="2" borderId="5" xfId="0" applyNumberFormat="1" applyFont="1" applyFill="1" applyBorder="1" applyProtection="1"/>
    <xf numFmtId="166" fontId="1" fillId="2" borderId="5" xfId="0" applyNumberFormat="1" applyFont="1" applyFill="1" applyBorder="1"/>
    <xf numFmtId="166" fontId="1" fillId="4" borderId="5" xfId="0" quotePrefix="1" applyNumberFormat="1" applyFont="1" applyFill="1" applyBorder="1" applyAlignment="1" applyProtection="1">
      <alignment horizontal="right"/>
    </xf>
    <xf numFmtId="166" fontId="1" fillId="2" borderId="5" xfId="0" quotePrefix="1" applyNumberFormat="1" applyFont="1" applyFill="1" applyBorder="1" applyAlignment="1" applyProtection="1">
      <alignment horizontal="right"/>
    </xf>
    <xf numFmtId="0" fontId="3" fillId="2" borderId="5" xfId="0" applyFont="1" applyFill="1" applyBorder="1" applyAlignment="1">
      <alignment horizontal="right"/>
    </xf>
    <xf numFmtId="0" fontId="3" fillId="4" borderId="5" xfId="0" applyFont="1" applyFill="1" applyBorder="1" applyAlignment="1">
      <alignment horizontal="right"/>
    </xf>
    <xf numFmtId="0" fontId="1" fillId="2" borderId="5" xfId="0" applyFont="1" applyFill="1" applyBorder="1" applyAlignment="1">
      <alignment horizontal="right"/>
    </xf>
    <xf numFmtId="0" fontId="1" fillId="4" borderId="5" xfId="0" applyFont="1" applyFill="1" applyBorder="1" applyAlignment="1">
      <alignment horizontal="right"/>
    </xf>
    <xf numFmtId="0" fontId="3" fillId="2" borderId="5" xfId="0" applyFont="1" applyFill="1" applyBorder="1"/>
    <xf numFmtId="166" fontId="5" fillId="4" borderId="5" xfId="0" applyNumberFormat="1" applyFont="1" applyFill="1" applyBorder="1"/>
    <xf numFmtId="0" fontId="1" fillId="2" borderId="6" xfId="0" applyFont="1" applyFill="1" applyBorder="1"/>
    <xf numFmtId="0" fontId="3" fillId="3" borderId="4" xfId="0" applyFont="1" applyFill="1" applyBorder="1" applyAlignment="1">
      <alignment horizontal="right"/>
    </xf>
    <xf numFmtId="166" fontId="3" fillId="2" borderId="5" xfId="0" applyNumberFormat="1" applyFont="1" applyFill="1" applyBorder="1" applyAlignment="1">
      <alignment horizontal="right"/>
    </xf>
    <xf numFmtId="166" fontId="1" fillId="2" borderId="5" xfId="0" applyNumberFormat="1" applyFont="1" applyFill="1" applyBorder="1" applyAlignment="1">
      <alignment horizontal="right"/>
    </xf>
    <xf numFmtId="166" fontId="3" fillId="4" borderId="5" xfId="0" applyNumberFormat="1" applyFont="1" applyFill="1" applyBorder="1" applyAlignment="1">
      <alignment horizontal="right"/>
    </xf>
    <xf numFmtId="166" fontId="5" fillId="4" borderId="5" xfId="0" applyNumberFormat="1" applyFont="1" applyFill="1" applyBorder="1" applyAlignment="1">
      <alignment horizontal="right"/>
    </xf>
    <xf numFmtId="0" fontId="3" fillId="3" borderId="5" xfId="0" applyFont="1" applyFill="1" applyBorder="1"/>
    <xf numFmtId="1" fontId="3" fillId="2" borderId="5" xfId="0" applyNumberFormat="1" applyFont="1" applyFill="1" applyBorder="1"/>
    <xf numFmtId="166" fontId="1" fillId="4" borderId="5" xfId="0" applyNumberFormat="1" applyFont="1" applyFill="1" applyBorder="1"/>
    <xf numFmtId="166" fontId="3" fillId="4" borderId="5" xfId="0" quotePrefix="1" applyNumberFormat="1" applyFont="1" applyFill="1" applyBorder="1" applyAlignment="1" applyProtection="1">
      <alignment horizontal="right"/>
    </xf>
    <xf numFmtId="0" fontId="3" fillId="4" borderId="5" xfId="0" applyFont="1" applyFill="1" applyBorder="1" applyAlignment="1" applyProtection="1">
      <alignment horizontal="fill"/>
    </xf>
    <xf numFmtId="0" fontId="3" fillId="2" borderId="5" xfId="0" applyFont="1" applyFill="1" applyBorder="1" applyAlignment="1" applyProtection="1">
      <alignment horizontal="fill"/>
    </xf>
    <xf numFmtId="166" fontId="3" fillId="2" borderId="5" xfId="0" quotePrefix="1" applyNumberFormat="1" applyFont="1" applyFill="1" applyBorder="1" applyAlignment="1" applyProtection="1">
      <alignment horizontal="right"/>
    </xf>
    <xf numFmtId="166" fontId="5" fillId="2" borderId="5" xfId="0" applyNumberFormat="1" applyFont="1" applyFill="1" applyBorder="1"/>
    <xf numFmtId="166" fontId="1" fillId="2" borderId="6" xfId="0" applyNumberFormat="1" applyFont="1" applyFill="1" applyBorder="1"/>
    <xf numFmtId="0" fontId="1" fillId="3" borderId="6" xfId="0" applyFont="1" applyFill="1" applyBorder="1" applyAlignment="1" applyProtection="1">
      <alignment horizontal="fill"/>
    </xf>
    <xf numFmtId="0" fontId="3" fillId="3" borderId="5" xfId="0" applyFont="1" applyFill="1" applyBorder="1" applyAlignment="1" applyProtection="1">
      <alignment horizontal="right"/>
    </xf>
    <xf numFmtId="0" fontId="3" fillId="3" borderId="6" xfId="0" applyFont="1" applyFill="1" applyBorder="1" applyAlignment="1" applyProtection="1">
      <alignment horizontal="fill"/>
    </xf>
    <xf numFmtId="166" fontId="3" fillId="2" borderId="6" xfId="0" applyNumberFormat="1" applyFont="1" applyFill="1" applyBorder="1"/>
    <xf numFmtId="0" fontId="3" fillId="3" borderId="6" xfId="0" applyFont="1" applyFill="1" applyBorder="1"/>
    <xf numFmtId="0" fontId="8" fillId="3" borderId="7" xfId="0" applyFont="1" applyFill="1" applyBorder="1" applyAlignment="1">
      <alignment horizontal="right"/>
    </xf>
    <xf numFmtId="0" fontId="8" fillId="3" borderId="0" xfId="0" applyFont="1" applyFill="1" applyBorder="1"/>
    <xf numFmtId="0" fontId="8" fillId="3" borderId="8" xfId="0" applyFont="1" applyFill="1" applyBorder="1" applyAlignment="1">
      <alignment horizontal="right"/>
    </xf>
    <xf numFmtId="0" fontId="1" fillId="3" borderId="9" xfId="0" applyFont="1" applyFill="1" applyBorder="1"/>
    <xf numFmtId="0" fontId="8" fillId="3" borderId="10" xfId="0" applyFont="1" applyFill="1" applyBorder="1" applyAlignment="1">
      <alignment horizontal="right"/>
    </xf>
    <xf numFmtId="0" fontId="1" fillId="3" borderId="11" xfId="0" applyFont="1" applyFill="1" applyBorder="1"/>
    <xf numFmtId="0" fontId="1" fillId="4" borderId="0" xfId="0" applyFont="1" applyFill="1" applyBorder="1"/>
    <xf numFmtId="0" fontId="3" fillId="3" borderId="9" xfId="0" applyFont="1" applyFill="1" applyBorder="1" applyAlignment="1">
      <alignment horizontal="center"/>
    </xf>
    <xf numFmtId="166" fontId="3" fillId="2" borderId="0" xfId="0" applyNumberFormat="1" applyFont="1" applyFill="1" applyBorder="1"/>
    <xf numFmtId="166" fontId="3" fillId="4" borderId="0" xfId="0" applyNumberFormat="1" applyFont="1" applyFill="1" applyBorder="1"/>
    <xf numFmtId="1" fontId="3" fillId="2" borderId="0" xfId="0" applyNumberFormat="1" applyFont="1" applyFill="1" applyBorder="1"/>
    <xf numFmtId="165" fontId="3" fillId="2" borderId="0" xfId="0" applyNumberFormat="1" applyFont="1" applyFill="1" applyBorder="1" applyProtection="1"/>
    <xf numFmtId="0" fontId="1" fillId="2" borderId="0" xfId="0" applyFont="1" applyFill="1" applyBorder="1"/>
    <xf numFmtId="165" fontId="1" fillId="2" borderId="0" xfId="0" applyNumberFormat="1" applyFont="1" applyFill="1" applyBorder="1" applyProtection="1"/>
    <xf numFmtId="166" fontId="1" fillId="4" borderId="0" xfId="0" quotePrefix="1" applyNumberFormat="1" applyFont="1" applyFill="1" applyBorder="1" applyAlignment="1" applyProtection="1">
      <alignment horizontal="right"/>
    </xf>
    <xf numFmtId="166" fontId="1" fillId="2" borderId="0" xfId="0" quotePrefix="1" applyNumberFormat="1" applyFont="1" applyFill="1" applyBorder="1" applyAlignment="1" applyProtection="1">
      <alignment horizontal="right"/>
    </xf>
    <xf numFmtId="166" fontId="3" fillId="4" borderId="0" xfId="0" applyNumberFormat="1" applyFont="1" applyFill="1" applyBorder="1" applyAlignment="1">
      <alignment horizontal="right"/>
    </xf>
    <xf numFmtId="167" fontId="1" fillId="2" borderId="0" xfId="0" applyNumberFormat="1" applyFont="1" applyFill="1" applyBorder="1" applyProtection="1"/>
    <xf numFmtId="166" fontId="1" fillId="2" borderId="0" xfId="0" applyNumberFormat="1" applyFont="1" applyFill="1" applyBorder="1" applyAlignment="1">
      <alignment horizontal="right"/>
    </xf>
    <xf numFmtId="166" fontId="3" fillId="2" borderId="0" xfId="0" applyNumberFormat="1" applyFont="1" applyFill="1" applyBorder="1" applyAlignment="1">
      <alignment horizontal="right"/>
    </xf>
    <xf numFmtId="0" fontId="1" fillId="4" borderId="0" xfId="0" applyFont="1" applyFill="1" applyBorder="1" applyAlignment="1">
      <alignment horizontal="right"/>
    </xf>
    <xf numFmtId="1" fontId="1" fillId="2" borderId="0" xfId="0" applyNumberFormat="1" applyFont="1" applyFill="1" applyBorder="1"/>
    <xf numFmtId="0" fontId="3" fillId="4" borderId="0" xfId="0" applyFont="1" applyFill="1" applyBorder="1" applyAlignment="1">
      <alignment horizontal="right"/>
    </xf>
    <xf numFmtId="0" fontId="1" fillId="3" borderId="12" xfId="0" applyFont="1" applyFill="1" applyBorder="1"/>
    <xf numFmtId="0" fontId="3" fillId="3" borderId="13" xfId="0" applyFont="1" applyFill="1" applyBorder="1" applyAlignment="1" applyProtection="1">
      <alignment horizontal="left"/>
    </xf>
    <xf numFmtId="166" fontId="1" fillId="4" borderId="14" xfId="0" applyNumberFormat="1" applyFont="1" applyFill="1" applyBorder="1"/>
    <xf numFmtId="166" fontId="1" fillId="4" borderId="13" xfId="0" applyNumberFormat="1" applyFont="1" applyFill="1" applyBorder="1"/>
    <xf numFmtId="0" fontId="1" fillId="4" borderId="14" xfId="0" applyFont="1" applyFill="1" applyBorder="1"/>
    <xf numFmtId="0" fontId="1" fillId="4" borderId="13" xfId="0" applyFont="1" applyFill="1" applyBorder="1"/>
    <xf numFmtId="0" fontId="3" fillId="3" borderId="15" xfId="0" applyFont="1" applyFill="1" applyBorder="1" applyAlignment="1">
      <alignment horizontal="center"/>
    </xf>
    <xf numFmtId="0" fontId="3" fillId="3" borderId="16" xfId="0" applyFont="1" applyFill="1" applyBorder="1"/>
    <xf numFmtId="166" fontId="3" fillId="2" borderId="17" xfId="0" applyNumberFormat="1" applyFont="1" applyFill="1" applyBorder="1" applyAlignment="1">
      <alignment horizontal="right"/>
    </xf>
    <xf numFmtId="166" fontId="3" fillId="2" borderId="16" xfId="0" applyNumberFormat="1" applyFont="1" applyFill="1" applyBorder="1" applyAlignment="1">
      <alignment horizontal="right"/>
    </xf>
    <xf numFmtId="0" fontId="3" fillId="2" borderId="17" xfId="0" applyFont="1" applyFill="1" applyBorder="1"/>
    <xf numFmtId="166" fontId="3" fillId="2" borderId="16" xfId="0" applyNumberFormat="1" applyFont="1" applyFill="1" applyBorder="1"/>
    <xf numFmtId="166" fontId="3" fillId="2" borderId="17" xfId="0" applyNumberFormat="1" applyFont="1" applyFill="1" applyBorder="1"/>
    <xf numFmtId="0" fontId="1" fillId="2" borderId="0" xfId="0" applyFont="1" applyFill="1" applyBorder="1" applyAlignment="1">
      <alignment horizontal="right"/>
    </xf>
    <xf numFmtId="0" fontId="3" fillId="2" borderId="0" xfId="0" applyFont="1" applyFill="1" applyBorder="1" applyAlignment="1">
      <alignment horizontal="right"/>
    </xf>
    <xf numFmtId="166" fontId="5" fillId="4" borderId="0" xfId="0" applyNumberFormat="1" applyFont="1" applyFill="1" applyBorder="1" applyAlignment="1">
      <alignment horizontal="right"/>
    </xf>
    <xf numFmtId="166" fontId="5" fillId="4" borderId="0" xfId="0" applyNumberFormat="1" applyFont="1" applyFill="1" applyBorder="1"/>
    <xf numFmtId="0" fontId="7" fillId="3" borderId="9" xfId="0" applyFont="1" applyFill="1" applyBorder="1"/>
    <xf numFmtId="166" fontId="5" fillId="2" borderId="0" xfId="0" applyNumberFormat="1" applyFont="1" applyFill="1" applyBorder="1"/>
    <xf numFmtId="2" fontId="3" fillId="2" borderId="0" xfId="0" applyNumberFormat="1" applyFont="1" applyFill="1" applyBorder="1"/>
    <xf numFmtId="0" fontId="1" fillId="4" borderId="8" xfId="0" applyFont="1" applyFill="1" applyBorder="1" applyAlignment="1">
      <alignment horizontal="right"/>
    </xf>
    <xf numFmtId="0" fontId="3" fillId="4" borderId="9" xfId="0" applyFont="1" applyFill="1" applyBorder="1" applyAlignment="1">
      <alignment horizontal="left"/>
    </xf>
    <xf numFmtId="0" fontId="1" fillId="4" borderId="9" xfId="0" applyFont="1" applyFill="1" applyBorder="1" applyAlignment="1">
      <alignment horizontal="left"/>
    </xf>
    <xf numFmtId="0" fontId="2" fillId="3" borderId="8" xfId="0" applyFont="1" applyFill="1" applyBorder="1" applyAlignment="1" applyProtection="1"/>
    <xf numFmtId="0" fontId="8" fillId="3" borderId="0" xfId="0" applyFont="1" applyFill="1" applyBorder="1" applyAlignment="1">
      <alignment horizontal="right"/>
    </xf>
    <xf numFmtId="0" fontId="1" fillId="4" borderId="9" xfId="0" applyFont="1" applyFill="1" applyBorder="1" applyAlignment="1" applyProtection="1">
      <alignment horizontal="left"/>
    </xf>
    <xf numFmtId="0" fontId="0" fillId="4" borderId="0" xfId="0" applyFill="1" applyBorder="1" applyAlignment="1">
      <alignment horizontal="left"/>
    </xf>
    <xf numFmtId="0" fontId="8" fillId="3" borderId="15" xfId="0" applyFont="1" applyFill="1" applyBorder="1"/>
    <xf numFmtId="0" fontId="8" fillId="3" borderId="16" xfId="0" applyFont="1" applyFill="1" applyBorder="1" applyAlignment="1" applyProtection="1">
      <alignment horizontal="left"/>
    </xf>
    <xf numFmtId="0" fontId="8" fillId="3" borderId="16" xfId="0" applyFont="1" applyFill="1" applyBorder="1"/>
    <xf numFmtId="0" fontId="8" fillId="3" borderId="16" xfId="0" applyFont="1" applyFill="1" applyBorder="1" applyAlignment="1" applyProtection="1">
      <alignment horizontal="right"/>
    </xf>
    <xf numFmtId="0" fontId="8" fillId="3" borderId="16" xfId="0" applyFont="1" applyFill="1" applyBorder="1" applyAlignment="1">
      <alignment horizontal="right"/>
    </xf>
    <xf numFmtId="0" fontId="8" fillId="3" borderId="9" xfId="0" applyFont="1" applyFill="1" applyBorder="1"/>
    <xf numFmtId="0" fontId="1" fillId="4" borderId="9" xfId="0" applyFont="1" applyFill="1" applyBorder="1"/>
    <xf numFmtId="0" fontId="1" fillId="4" borderId="12" xfId="0" applyFont="1" applyFill="1" applyBorder="1"/>
    <xf numFmtId="0" fontId="1" fillId="4" borderId="13" xfId="0" applyFont="1" applyFill="1" applyBorder="1" applyAlignment="1" applyProtection="1">
      <alignment horizontal="left"/>
    </xf>
    <xf numFmtId="166" fontId="1" fillId="4" borderId="13" xfId="0" applyNumberFormat="1" applyFont="1" applyFill="1" applyBorder="1" applyAlignment="1" applyProtection="1">
      <alignment horizontal="right"/>
    </xf>
    <xf numFmtId="0" fontId="1" fillId="4" borderId="13" xfId="0" applyFont="1" applyFill="1" applyBorder="1" applyAlignment="1">
      <alignment horizontal="right"/>
    </xf>
    <xf numFmtId="0" fontId="1" fillId="4" borderId="18" xfId="0" applyFont="1" applyFill="1" applyBorder="1" applyAlignment="1">
      <alignment horizontal="right"/>
    </xf>
    <xf numFmtId="0" fontId="8" fillId="3" borderId="1" xfId="0" applyFont="1" applyFill="1" applyBorder="1" applyAlignment="1">
      <alignment horizontal="right"/>
    </xf>
    <xf numFmtId="0" fontId="8" fillId="3" borderId="2" xfId="0" applyFont="1" applyFill="1" applyBorder="1" applyAlignment="1">
      <alignment horizontal="right"/>
    </xf>
    <xf numFmtId="0" fontId="3" fillId="3" borderId="19" xfId="0" applyFont="1" applyFill="1" applyBorder="1" applyAlignment="1">
      <alignment horizontal="right"/>
    </xf>
    <xf numFmtId="0" fontId="8" fillId="3" borderId="3" xfId="0" applyFont="1" applyFill="1" applyBorder="1" applyAlignment="1">
      <alignment horizontal="right"/>
    </xf>
    <xf numFmtId="0" fontId="3" fillId="3" borderId="21" xfId="0" applyFont="1" applyFill="1" applyBorder="1" applyAlignment="1">
      <alignment horizontal="right"/>
    </xf>
    <xf numFmtId="0" fontId="1" fillId="4" borderId="21" xfId="0" applyFont="1" applyFill="1" applyBorder="1" applyAlignment="1">
      <alignment horizontal="right"/>
    </xf>
    <xf numFmtId="166" fontId="3" fillId="2" borderId="21" xfId="0" applyNumberFormat="1" applyFont="1" applyFill="1" applyBorder="1" applyAlignment="1">
      <alignment horizontal="right"/>
    </xf>
    <xf numFmtId="0" fontId="3" fillId="4" borderId="21" xfId="0" applyFont="1" applyFill="1" applyBorder="1" applyAlignment="1">
      <alignment horizontal="right"/>
    </xf>
    <xf numFmtId="0" fontId="3" fillId="2" borderId="21" xfId="0" applyFont="1" applyFill="1" applyBorder="1" applyAlignment="1">
      <alignment horizontal="right"/>
    </xf>
    <xf numFmtId="165" fontId="1" fillId="2" borderId="21" xfId="0" applyNumberFormat="1" applyFont="1" applyFill="1" applyBorder="1" applyAlignment="1" applyProtection="1">
      <alignment horizontal="right"/>
    </xf>
    <xf numFmtId="166" fontId="1" fillId="4" borderId="21" xfId="0" applyNumberFormat="1" applyFont="1" applyFill="1" applyBorder="1" applyAlignment="1" applyProtection="1">
      <alignment horizontal="right"/>
    </xf>
    <xf numFmtId="166" fontId="1" fillId="2" borderId="21" xfId="0" applyNumberFormat="1" applyFont="1" applyFill="1" applyBorder="1" applyAlignment="1" applyProtection="1">
      <alignment horizontal="right"/>
    </xf>
    <xf numFmtId="0" fontId="1" fillId="2" borderId="21" xfId="0" applyFont="1" applyFill="1" applyBorder="1" applyAlignment="1">
      <alignment horizontal="right"/>
    </xf>
    <xf numFmtId="167" fontId="3" fillId="4" borderId="21" xfId="0" applyNumberFormat="1" applyFont="1" applyFill="1" applyBorder="1" applyAlignment="1" applyProtection="1">
      <alignment horizontal="right"/>
    </xf>
    <xf numFmtId="167" fontId="1" fillId="2" borderId="21" xfId="0" applyNumberFormat="1" applyFont="1" applyFill="1" applyBorder="1" applyAlignment="1" applyProtection="1">
      <alignment horizontal="right"/>
    </xf>
    <xf numFmtId="2" fontId="3" fillId="4" borderId="21" xfId="0" applyNumberFormat="1" applyFont="1" applyFill="1" applyBorder="1" applyAlignment="1">
      <alignment horizontal="right"/>
    </xf>
    <xf numFmtId="2" fontId="1" fillId="2" borderId="21" xfId="0" applyNumberFormat="1" applyFont="1" applyFill="1" applyBorder="1" applyAlignment="1">
      <alignment horizontal="right"/>
    </xf>
    <xf numFmtId="166" fontId="1" fillId="4" borderId="21" xfId="0" quotePrefix="1" applyNumberFormat="1" applyFont="1" applyFill="1" applyBorder="1" applyAlignment="1" applyProtection="1">
      <alignment horizontal="right"/>
    </xf>
    <xf numFmtId="165" fontId="3" fillId="4" borderId="21" xfId="0" applyNumberFormat="1" applyFont="1" applyFill="1" applyBorder="1" applyAlignment="1" applyProtection="1">
      <alignment horizontal="right"/>
    </xf>
    <xf numFmtId="166" fontId="1" fillId="4" borderId="21" xfId="0" applyNumberFormat="1" applyFont="1" applyFill="1" applyBorder="1" applyAlignment="1">
      <alignment horizontal="right"/>
    </xf>
    <xf numFmtId="166" fontId="1" fillId="2" borderId="21" xfId="0" applyNumberFormat="1" applyFont="1" applyFill="1" applyBorder="1" applyAlignment="1">
      <alignment horizontal="right"/>
    </xf>
    <xf numFmtId="0" fontId="1" fillId="4" borderId="22" xfId="0" applyFont="1" applyFill="1" applyBorder="1" applyAlignment="1">
      <alignment horizontal="right"/>
    </xf>
    <xf numFmtId="166" fontId="3" fillId="2" borderId="23" xfId="0" applyNumberFormat="1" applyFont="1" applyFill="1" applyBorder="1" applyAlignment="1">
      <alignment horizontal="right"/>
    </xf>
    <xf numFmtId="166" fontId="3" fillId="4" borderId="21" xfId="0" applyNumberFormat="1" applyFont="1" applyFill="1" applyBorder="1" applyAlignment="1">
      <alignment horizontal="right"/>
    </xf>
    <xf numFmtId="165" fontId="1" fillId="4" borderId="21" xfId="0" applyNumberFormat="1" applyFont="1" applyFill="1" applyBorder="1" applyAlignment="1" applyProtection="1">
      <alignment horizontal="right"/>
    </xf>
    <xf numFmtId="166" fontId="5" fillId="4" borderId="21" xfId="0" applyNumberFormat="1" applyFont="1" applyFill="1" applyBorder="1" applyAlignment="1">
      <alignment horizontal="right"/>
    </xf>
    <xf numFmtId="2" fontId="3" fillId="2" borderId="21" xfId="0" applyNumberFormat="1" applyFont="1" applyFill="1" applyBorder="1" applyAlignment="1">
      <alignment horizontal="right"/>
    </xf>
    <xf numFmtId="166" fontId="5" fillId="2" borderId="21" xfId="0" applyNumberFormat="1" applyFont="1" applyFill="1" applyBorder="1" applyAlignment="1">
      <alignment horizontal="right"/>
    </xf>
    <xf numFmtId="2" fontId="5" fillId="4" borderId="21" xfId="0" applyNumberFormat="1" applyFont="1" applyFill="1" applyBorder="1" applyAlignment="1">
      <alignment horizontal="right"/>
    </xf>
    <xf numFmtId="0" fontId="1" fillId="2" borderId="3" xfId="0" applyFont="1" applyFill="1" applyBorder="1" applyAlignment="1">
      <alignment horizontal="right"/>
    </xf>
    <xf numFmtId="0" fontId="8" fillId="3" borderId="5" xfId="0" applyFont="1" applyFill="1" applyBorder="1" applyAlignment="1">
      <alignment horizontal="right"/>
    </xf>
    <xf numFmtId="0" fontId="3" fillId="3" borderId="5" xfId="0" applyFont="1" applyFill="1" applyBorder="1" applyAlignment="1">
      <alignment horizontal="right"/>
    </xf>
    <xf numFmtId="165" fontId="1" fillId="2" borderId="5" xfId="0" applyNumberFormat="1" applyFont="1" applyFill="1" applyBorder="1" applyAlignment="1" applyProtection="1">
      <alignment horizontal="right"/>
    </xf>
    <xf numFmtId="167" fontId="3" fillId="4" borderId="5" xfId="0" applyNumberFormat="1" applyFont="1" applyFill="1" applyBorder="1" applyAlignment="1" applyProtection="1">
      <alignment horizontal="right"/>
    </xf>
    <xf numFmtId="167" fontId="1" fillId="2" borderId="5" xfId="0" applyNumberFormat="1" applyFont="1" applyFill="1" applyBorder="1" applyAlignment="1" applyProtection="1">
      <alignment horizontal="right"/>
    </xf>
    <xf numFmtId="2" fontId="3" fillId="4" borderId="5" xfId="0" applyNumberFormat="1" applyFont="1" applyFill="1" applyBorder="1" applyAlignment="1">
      <alignment horizontal="right"/>
    </xf>
    <xf numFmtId="2" fontId="1" fillId="2" borderId="5" xfId="0" applyNumberFormat="1" applyFont="1" applyFill="1" applyBorder="1" applyAlignment="1">
      <alignment horizontal="right"/>
    </xf>
    <xf numFmtId="166" fontId="0" fillId="4" borderId="5" xfId="0" applyNumberFormat="1" applyFill="1" applyBorder="1" applyAlignment="1" applyProtection="1">
      <alignment horizontal="right"/>
    </xf>
    <xf numFmtId="165" fontId="3" fillId="4" borderId="5" xfId="0" applyNumberFormat="1" applyFont="1" applyFill="1" applyBorder="1" applyAlignment="1" applyProtection="1">
      <alignment horizontal="right"/>
    </xf>
    <xf numFmtId="166" fontId="1" fillId="4" borderId="5" xfId="0" applyNumberFormat="1" applyFont="1" applyFill="1" applyBorder="1" applyAlignment="1">
      <alignment horizontal="right"/>
    </xf>
    <xf numFmtId="165" fontId="1" fillId="4" borderId="5" xfId="0" applyNumberFormat="1" applyFont="1" applyFill="1" applyBorder="1" applyAlignment="1" applyProtection="1">
      <alignment horizontal="right"/>
    </xf>
    <xf numFmtId="2" fontId="3" fillId="2" borderId="5" xfId="0" applyNumberFormat="1" applyFont="1" applyFill="1" applyBorder="1" applyAlignment="1">
      <alignment horizontal="right"/>
    </xf>
    <xf numFmtId="166" fontId="5" fillId="2" borderId="5" xfId="0" applyNumberFormat="1" applyFont="1" applyFill="1" applyBorder="1" applyAlignment="1">
      <alignment horizontal="right"/>
    </xf>
    <xf numFmtId="2" fontId="5" fillId="4" borderId="5" xfId="0" applyNumberFormat="1" applyFont="1" applyFill="1" applyBorder="1" applyAlignment="1">
      <alignment horizontal="right"/>
    </xf>
    <xf numFmtId="0" fontId="1" fillId="2" borderId="6" xfId="0" applyFont="1" applyFill="1" applyBorder="1" applyAlignment="1">
      <alignment horizontal="right"/>
    </xf>
    <xf numFmtId="0" fontId="8" fillId="3" borderId="6" xfId="0" applyFont="1" applyFill="1" applyBorder="1" applyAlignment="1">
      <alignment horizontal="right"/>
    </xf>
    <xf numFmtId="0" fontId="2" fillId="3" borderId="9" xfId="0" applyFont="1" applyFill="1" applyBorder="1" applyAlignment="1" applyProtection="1">
      <alignment horizontal="center"/>
    </xf>
    <xf numFmtId="0" fontId="2" fillId="3" borderId="0" xfId="0" applyFont="1" applyFill="1" applyBorder="1" applyAlignment="1" applyProtection="1">
      <alignment horizontal="center"/>
    </xf>
    <xf numFmtId="0" fontId="9" fillId="3" borderId="11" xfId="0" applyFont="1" applyFill="1" applyBorder="1" applyAlignment="1" applyProtection="1">
      <alignment horizontal="right"/>
    </xf>
    <xf numFmtId="0" fontId="9" fillId="3" borderId="2" xfId="0" applyFont="1" applyFill="1" applyBorder="1" applyAlignment="1" applyProtection="1">
      <alignment horizontal="right"/>
    </xf>
    <xf numFmtId="0" fontId="9" fillId="3" borderId="8" xfId="0" applyFont="1" applyFill="1" applyBorder="1" applyAlignment="1" applyProtection="1">
      <alignment horizontal="right"/>
    </xf>
    <xf numFmtId="0" fontId="3" fillId="3" borderId="19" xfId="0" applyFont="1" applyFill="1" applyBorder="1" applyAlignment="1" applyProtection="1">
      <alignment horizontal="center"/>
    </xf>
    <xf numFmtId="0" fontId="1" fillId="3" borderId="1" xfId="0" applyFont="1" applyFill="1" applyBorder="1" applyAlignment="1">
      <alignment horizontal="center"/>
    </xf>
    <xf numFmtId="0" fontId="3" fillId="4" borderId="20" xfId="0" applyFont="1" applyFill="1" applyBorder="1" applyAlignment="1">
      <alignment horizontal="left"/>
    </xf>
    <xf numFmtId="0" fontId="4" fillId="4" borderId="1" xfId="0" applyFont="1" applyFill="1" applyBorder="1" applyAlignment="1">
      <alignment horizontal="left"/>
    </xf>
    <xf numFmtId="0" fontId="3" fillId="3" borderId="9" xfId="0" applyFont="1" applyFill="1" applyBorder="1" applyAlignment="1" applyProtection="1">
      <alignment horizontal="left"/>
    </xf>
    <xf numFmtId="0" fontId="0" fillId="3" borderId="0" xfId="0" applyFill="1" applyBorder="1" applyAlignment="1"/>
    <xf numFmtId="0" fontId="1" fillId="4" borderId="9" xfId="0" applyFont="1" applyFill="1" applyBorder="1" applyAlignment="1" applyProtection="1">
      <alignment horizontal="left"/>
    </xf>
    <xf numFmtId="0" fontId="0" fillId="4" borderId="0" xfId="0" applyFill="1" applyBorder="1" applyAlignment="1">
      <alignment horizontal="left"/>
    </xf>
    <xf numFmtId="0" fontId="1" fillId="4" borderId="0" xfId="0" applyFont="1" applyFill="1" applyBorder="1" applyAlignment="1" applyProtection="1">
      <alignment horizontal="left" vertical="top" wrapText="1"/>
    </xf>
    <xf numFmtId="0" fontId="0" fillId="4" borderId="0" xfId="0" applyFill="1" applyBorder="1" applyAlignment="1">
      <alignment vertical="top" wrapText="1"/>
    </xf>
    <xf numFmtId="0" fontId="5" fillId="3" borderId="9" xfId="0" applyFont="1" applyFill="1" applyBorder="1" applyAlignment="1" applyProtection="1">
      <alignment horizontal="left"/>
    </xf>
    <xf numFmtId="0" fontId="6" fillId="3" borderId="0" xfId="0" applyFont="1" applyFill="1" applyBorder="1" applyAlignme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transitionEntry="1"/>
  <dimension ref="A1:V195"/>
  <sheetViews>
    <sheetView showGridLines="0" tabSelected="1" view="pageBreakPreview" zoomScale="85" zoomScaleNormal="75" zoomScaleSheetLayoutView="85" workbookViewId="0">
      <selection activeCell="B16" sqref="B16"/>
    </sheetView>
  </sheetViews>
  <sheetFormatPr defaultColWidth="9.625" defaultRowHeight="12.75"/>
  <cols>
    <col min="1" max="1" width="3.75" style="5" customWidth="1"/>
    <col min="2" max="2" width="30.625" style="5" customWidth="1"/>
    <col min="3" max="3" width="9" style="1" customWidth="1"/>
    <col min="4" max="4" width="9.375" style="1" customWidth="1"/>
    <col min="5" max="6" width="9" style="1" customWidth="1"/>
    <col min="7" max="7" width="10.125" style="1" customWidth="1"/>
    <col min="8" max="9" width="8.875" style="1" customWidth="1"/>
    <col min="10" max="12" width="9" style="1" customWidth="1"/>
    <col min="13" max="13" width="8.625" style="1" customWidth="1"/>
    <col min="14" max="15" width="9.625" style="1"/>
    <col min="16" max="16" width="9.875" style="45" customWidth="1"/>
    <col min="17" max="17" width="9.625" style="45"/>
    <col min="18" max="23" width="9.625" style="1"/>
    <col min="24" max="24" width="50.625" style="1" customWidth="1"/>
    <col min="25" max="25" width="9.625" style="1"/>
    <col min="26" max="26" width="50.625" style="1" customWidth="1"/>
    <col min="27" max="16384" width="9.625" style="1"/>
  </cols>
  <sheetData>
    <row r="1" spans="1:19" ht="15.75">
      <c r="A1" s="143"/>
      <c r="B1" s="144" t="s">
        <v>0</v>
      </c>
      <c r="C1" s="145"/>
      <c r="D1" s="145"/>
      <c r="E1" s="145"/>
      <c r="F1" s="145"/>
      <c r="G1" s="145"/>
      <c r="H1" s="145"/>
      <c r="I1" s="145"/>
      <c r="J1" s="145"/>
      <c r="K1" s="145"/>
      <c r="L1" s="146"/>
      <c r="M1" s="145"/>
      <c r="N1" s="145"/>
      <c r="O1" s="145"/>
      <c r="P1" s="147"/>
      <c r="Q1" s="93"/>
    </row>
    <row r="2" spans="1:19" ht="15.75">
      <c r="A2" s="201" t="s">
        <v>11</v>
      </c>
      <c r="B2" s="202"/>
      <c r="C2" s="202"/>
      <c r="D2" s="202"/>
      <c r="E2" s="202"/>
      <c r="F2" s="202"/>
      <c r="G2" s="202"/>
      <c r="H2" s="202"/>
      <c r="I2" s="202"/>
      <c r="J2" s="202"/>
      <c r="K2" s="202"/>
      <c r="L2" s="202"/>
      <c r="M2" s="202"/>
      <c r="N2" s="202"/>
      <c r="O2" s="202"/>
      <c r="P2" s="202"/>
      <c r="Q2" s="139"/>
    </row>
    <row r="3" spans="1:19" ht="15.75">
      <c r="A3" s="148"/>
      <c r="B3" s="94"/>
      <c r="C3" s="94"/>
      <c r="D3" s="94"/>
      <c r="E3" s="94"/>
      <c r="F3" s="94"/>
      <c r="G3" s="94"/>
      <c r="H3" s="94"/>
      <c r="I3" s="94"/>
      <c r="J3" s="94"/>
      <c r="K3" s="94"/>
      <c r="L3" s="94"/>
      <c r="M3" s="94"/>
      <c r="N3" s="94"/>
      <c r="O3" s="94"/>
      <c r="P3" s="140"/>
      <c r="Q3" s="95"/>
    </row>
    <row r="4" spans="1:19" ht="15.75">
      <c r="A4" s="201" t="s">
        <v>38</v>
      </c>
      <c r="B4" s="202"/>
      <c r="C4" s="202"/>
      <c r="D4" s="202"/>
      <c r="E4" s="202"/>
      <c r="F4" s="202"/>
      <c r="G4" s="202"/>
      <c r="H4" s="202"/>
      <c r="I4" s="202"/>
      <c r="J4" s="202"/>
      <c r="K4" s="202"/>
      <c r="L4" s="202"/>
      <c r="M4" s="202"/>
      <c r="N4" s="202"/>
      <c r="O4" s="202"/>
      <c r="P4" s="202"/>
      <c r="Q4" s="139"/>
    </row>
    <row r="5" spans="1:19" ht="15.75">
      <c r="A5" s="203" t="s">
        <v>62</v>
      </c>
      <c r="B5" s="204"/>
      <c r="C5" s="204"/>
      <c r="D5" s="204"/>
      <c r="E5" s="204"/>
      <c r="F5" s="204"/>
      <c r="G5" s="204"/>
      <c r="H5" s="204"/>
      <c r="I5" s="204"/>
      <c r="J5" s="204"/>
      <c r="K5" s="204"/>
      <c r="L5" s="204"/>
      <c r="M5" s="204"/>
      <c r="N5" s="204"/>
      <c r="O5" s="204"/>
      <c r="P5" s="204"/>
      <c r="Q5" s="205"/>
    </row>
    <row r="6" spans="1:19" ht="15.75">
      <c r="A6" s="96"/>
      <c r="B6" s="44"/>
      <c r="C6" s="206" t="s">
        <v>12</v>
      </c>
      <c r="D6" s="207"/>
      <c r="E6" s="207"/>
      <c r="F6" s="207"/>
      <c r="G6" s="207"/>
      <c r="H6" s="207"/>
      <c r="I6" s="207"/>
      <c r="J6" s="207"/>
      <c r="K6" s="207"/>
      <c r="L6" s="207"/>
      <c r="M6" s="6"/>
      <c r="N6" s="6"/>
      <c r="O6" s="6"/>
      <c r="P6" s="155"/>
      <c r="Q6" s="97"/>
    </row>
    <row r="7" spans="1:19" ht="15.75">
      <c r="A7" s="210" t="s">
        <v>1</v>
      </c>
      <c r="B7" s="211"/>
      <c r="C7" s="47"/>
      <c r="D7" s="7"/>
      <c r="E7" s="8"/>
      <c r="F7" s="7"/>
      <c r="G7" s="7"/>
      <c r="H7" s="7"/>
      <c r="I7" s="7"/>
      <c r="J7" s="9"/>
      <c r="K7" s="9"/>
      <c r="L7" s="9"/>
      <c r="M7" s="10"/>
      <c r="N7" s="10"/>
      <c r="O7" s="10"/>
      <c r="P7" s="156"/>
      <c r="Q7" s="95"/>
    </row>
    <row r="8" spans="1:19">
      <c r="A8" s="210" t="s">
        <v>2</v>
      </c>
      <c r="B8" s="211"/>
      <c r="C8" s="74" t="s">
        <v>13</v>
      </c>
      <c r="D8" s="74" t="s">
        <v>14</v>
      </c>
      <c r="E8" s="48" t="s">
        <v>15</v>
      </c>
      <c r="F8" s="74" t="s">
        <v>17</v>
      </c>
      <c r="G8" s="48" t="s">
        <v>18</v>
      </c>
      <c r="H8" s="74" t="s">
        <v>19</v>
      </c>
      <c r="I8" s="48" t="s">
        <v>35</v>
      </c>
      <c r="J8" s="74" t="s">
        <v>36</v>
      </c>
      <c r="K8" s="48" t="s">
        <v>37</v>
      </c>
      <c r="L8" s="50" t="s">
        <v>58</v>
      </c>
      <c r="M8" s="49" t="s">
        <v>63</v>
      </c>
      <c r="N8" s="50" t="s">
        <v>66</v>
      </c>
      <c r="O8" s="49" t="s">
        <v>67</v>
      </c>
      <c r="P8" s="157" t="s">
        <v>75</v>
      </c>
      <c r="Q8" s="74" t="s">
        <v>74</v>
      </c>
    </row>
    <row r="9" spans="1:19" ht="15.75">
      <c r="A9" s="98"/>
      <c r="B9" s="11" t="s">
        <v>0</v>
      </c>
      <c r="C9" s="53"/>
      <c r="D9" s="53"/>
      <c r="E9" s="10"/>
      <c r="F9" s="53"/>
      <c r="G9" s="12" t="s">
        <v>0</v>
      </c>
      <c r="H9" s="88" t="s">
        <v>0</v>
      </c>
      <c r="I9" s="12"/>
      <c r="J9" s="88" t="s">
        <v>0</v>
      </c>
      <c r="K9" s="12" t="s">
        <v>0</v>
      </c>
      <c r="L9" s="53"/>
      <c r="M9" s="36"/>
      <c r="N9" s="51"/>
      <c r="O9" s="10"/>
      <c r="P9" s="158"/>
      <c r="Q9" s="200"/>
    </row>
    <row r="10" spans="1:19">
      <c r="A10" s="96"/>
      <c r="B10" s="37" t="s">
        <v>3</v>
      </c>
      <c r="C10" s="89">
        <v>2</v>
      </c>
      <c r="D10" s="89">
        <v>3</v>
      </c>
      <c r="E10" s="13">
        <v>4</v>
      </c>
      <c r="F10" s="89">
        <v>5</v>
      </c>
      <c r="G10" s="13">
        <v>6</v>
      </c>
      <c r="H10" s="89">
        <v>7</v>
      </c>
      <c r="I10" s="13">
        <v>8</v>
      </c>
      <c r="J10" s="89">
        <v>9</v>
      </c>
      <c r="K10" s="13">
        <v>10</v>
      </c>
      <c r="L10" s="79">
        <v>11</v>
      </c>
      <c r="M10" s="41">
        <v>12</v>
      </c>
      <c r="N10" s="52">
        <v>13</v>
      </c>
      <c r="O10" s="44">
        <v>14</v>
      </c>
      <c r="P10" s="159">
        <v>15</v>
      </c>
      <c r="Q10" s="186">
        <v>16</v>
      </c>
    </row>
    <row r="11" spans="1:19" ht="15.75">
      <c r="A11" s="98"/>
      <c r="B11" s="14" t="s">
        <v>0</v>
      </c>
      <c r="C11" s="92"/>
      <c r="D11" s="92"/>
      <c r="E11" s="7"/>
      <c r="F11" s="92" t="s">
        <v>0</v>
      </c>
      <c r="G11" s="15" t="s">
        <v>0</v>
      </c>
      <c r="H11" s="90" t="s">
        <v>8</v>
      </c>
      <c r="I11" s="7" t="s">
        <v>0</v>
      </c>
      <c r="J11" s="90" t="s">
        <v>0</v>
      </c>
      <c r="K11" s="15" t="s">
        <v>8</v>
      </c>
      <c r="L11" s="53"/>
      <c r="M11" s="10"/>
      <c r="N11" s="53"/>
      <c r="O11" s="10"/>
      <c r="P11" s="158"/>
      <c r="Q11" s="185"/>
    </row>
    <row r="12" spans="1:19" ht="15.75">
      <c r="A12" s="96"/>
      <c r="B12" s="43" t="s">
        <v>61</v>
      </c>
      <c r="C12" s="62"/>
      <c r="D12" s="62"/>
      <c r="E12" s="16"/>
      <c r="F12" s="62"/>
      <c r="G12" s="17"/>
      <c r="H12" s="83"/>
      <c r="I12" s="17"/>
      <c r="J12" s="54"/>
      <c r="K12" s="17"/>
      <c r="L12" s="54"/>
      <c r="M12" s="99"/>
      <c r="N12" s="54"/>
      <c r="O12" s="99"/>
      <c r="P12" s="160"/>
      <c r="Q12" s="70"/>
    </row>
    <row r="13" spans="1:19" s="4" customFormat="1">
      <c r="A13" s="100" t="s">
        <v>20</v>
      </c>
      <c r="B13" s="37" t="s">
        <v>59</v>
      </c>
      <c r="C13" s="55">
        <f>C14+C15</f>
        <v>17345</v>
      </c>
      <c r="D13" s="55">
        <f>D14+D15</f>
        <v>16963.7</v>
      </c>
      <c r="E13" s="101">
        <f>E14+E15</f>
        <v>13357</v>
      </c>
      <c r="F13" s="55">
        <f>F14+F15</f>
        <v>17888.5</v>
      </c>
      <c r="G13" s="101">
        <f t="shared" ref="G13:H15" si="0">G18+G22+G26+G30+G34+G38+G42+G46+G50+G54+G58</f>
        <v>15983</v>
      </c>
      <c r="H13" s="55">
        <f t="shared" si="0"/>
        <v>15137.3</v>
      </c>
      <c r="I13" s="101">
        <v>25762.9</v>
      </c>
      <c r="J13" s="55">
        <v>22128.77</v>
      </c>
      <c r="K13" s="101">
        <v>44393.3</v>
      </c>
      <c r="L13" s="55">
        <f>SUM(L14:L15)</f>
        <v>29883.899999999998</v>
      </c>
      <c r="M13" s="101">
        <f>SUM(M14:M15)</f>
        <v>46631.65</v>
      </c>
      <c r="N13" s="55">
        <v>60706.3</v>
      </c>
      <c r="O13" s="101">
        <v>35935.800000000003</v>
      </c>
      <c r="P13" s="161">
        <v>37562.699999999997</v>
      </c>
      <c r="Q13" s="75">
        <v>51842.81</v>
      </c>
    </row>
    <row r="14" spans="1:19">
      <c r="A14" s="96"/>
      <c r="B14" s="37" t="s">
        <v>4</v>
      </c>
      <c r="C14" s="56">
        <v>14735</v>
      </c>
      <c r="D14" s="56">
        <v>16050.3</v>
      </c>
      <c r="E14" s="102">
        <v>11212.7</v>
      </c>
      <c r="F14" s="56">
        <v>14995.3</v>
      </c>
      <c r="G14" s="102">
        <f t="shared" si="0"/>
        <v>15036.3</v>
      </c>
      <c r="H14" s="56">
        <f t="shared" si="0"/>
        <v>12613.3</v>
      </c>
      <c r="I14" s="102">
        <v>21834.67</v>
      </c>
      <c r="J14" s="56">
        <v>22020.57</v>
      </c>
      <c r="K14" s="102">
        <v>43515.1</v>
      </c>
      <c r="L14" s="56">
        <v>28729.8</v>
      </c>
      <c r="M14" s="102">
        <v>46401.41</v>
      </c>
      <c r="N14" s="56">
        <v>59893.279999999999</v>
      </c>
      <c r="O14" s="102">
        <v>35842.54</v>
      </c>
      <c r="P14" s="162">
        <v>37464.730000000003</v>
      </c>
      <c r="Q14" s="68">
        <v>51839.7</v>
      </c>
      <c r="R14" s="2"/>
      <c r="S14" s="2"/>
    </row>
    <row r="15" spans="1:19" s="4" customFormat="1">
      <c r="A15" s="96"/>
      <c r="B15" s="37" t="s">
        <v>5</v>
      </c>
      <c r="C15" s="80">
        <v>2610</v>
      </c>
      <c r="D15" s="80">
        <v>913.4</v>
      </c>
      <c r="E15" s="103">
        <v>2144.3000000000002</v>
      </c>
      <c r="F15" s="80">
        <v>2893.2</v>
      </c>
      <c r="G15" s="103">
        <f t="shared" si="0"/>
        <v>946.7</v>
      </c>
      <c r="H15" s="80">
        <f t="shared" si="0"/>
        <v>2524</v>
      </c>
      <c r="I15" s="103">
        <v>3928.17</v>
      </c>
      <c r="J15" s="80">
        <v>108.2</v>
      </c>
      <c r="K15" s="103">
        <v>878.2</v>
      </c>
      <c r="L15" s="80">
        <v>1154.0999999999999</v>
      </c>
      <c r="M15" s="103">
        <v>230.24</v>
      </c>
      <c r="N15" s="57">
        <v>813.01</v>
      </c>
      <c r="O15" s="104">
        <v>93.33</v>
      </c>
      <c r="P15" s="163">
        <v>97.97</v>
      </c>
      <c r="Q15" s="67">
        <v>3.11</v>
      </c>
      <c r="R15" s="28"/>
      <c r="S15" s="28"/>
    </row>
    <row r="16" spans="1:19">
      <c r="A16" s="96"/>
      <c r="B16" s="37" t="s">
        <v>60</v>
      </c>
      <c r="C16" s="81"/>
      <c r="D16" s="81"/>
      <c r="E16" s="21"/>
      <c r="F16" s="81"/>
      <c r="G16" s="21"/>
      <c r="H16" s="81"/>
      <c r="I16" s="21"/>
      <c r="J16" s="54"/>
      <c r="K16" s="99"/>
      <c r="L16" s="54"/>
      <c r="M16" s="99"/>
      <c r="N16" s="54"/>
      <c r="O16" s="99"/>
      <c r="P16" s="162"/>
      <c r="Q16" s="68"/>
    </row>
    <row r="17" spans="1:19" s="4" customFormat="1">
      <c r="A17" s="96"/>
      <c r="B17" s="38"/>
      <c r="C17" s="60"/>
      <c r="D17" s="60"/>
      <c r="E17" s="33"/>
      <c r="F17" s="60"/>
      <c r="G17" s="33"/>
      <c r="H17" s="60"/>
      <c r="I17" s="33"/>
      <c r="J17" s="60"/>
      <c r="K17" s="33"/>
      <c r="L17" s="61"/>
      <c r="M17" s="105"/>
      <c r="N17" s="58"/>
      <c r="O17" s="106"/>
      <c r="P17" s="164"/>
      <c r="Q17" s="187"/>
      <c r="R17" s="28"/>
      <c r="S17" s="28"/>
    </row>
    <row r="18" spans="1:19">
      <c r="A18" s="96"/>
      <c r="B18" s="37" t="s">
        <v>39</v>
      </c>
      <c r="C18" s="65" t="s">
        <v>57</v>
      </c>
      <c r="D18" s="65" t="s">
        <v>57</v>
      </c>
      <c r="E18" s="107" t="s">
        <v>57</v>
      </c>
      <c r="F18" s="65" t="s">
        <v>57</v>
      </c>
      <c r="G18" s="107" t="s">
        <v>57</v>
      </c>
      <c r="H18" s="65" t="s">
        <v>57</v>
      </c>
      <c r="I18" s="107" t="s">
        <v>57</v>
      </c>
      <c r="J18" s="65" t="s">
        <v>57</v>
      </c>
      <c r="K18" s="107" t="s">
        <v>57</v>
      </c>
      <c r="L18" s="65" t="s">
        <v>57</v>
      </c>
      <c r="M18" s="107" t="s">
        <v>57</v>
      </c>
      <c r="N18" s="59" t="s">
        <v>57</v>
      </c>
      <c r="O18" s="22" t="s">
        <v>57</v>
      </c>
      <c r="P18" s="165" t="s">
        <v>57</v>
      </c>
      <c r="Q18" s="59" t="s">
        <v>57</v>
      </c>
      <c r="R18" s="2"/>
      <c r="S18" s="2"/>
    </row>
    <row r="19" spans="1:19" s="4" customFormat="1">
      <c r="A19" s="96"/>
      <c r="B19" s="38" t="s">
        <v>6</v>
      </c>
      <c r="C19" s="66" t="s">
        <v>57</v>
      </c>
      <c r="D19" s="66" t="s">
        <v>57</v>
      </c>
      <c r="E19" s="108" t="s">
        <v>57</v>
      </c>
      <c r="F19" s="66" t="s">
        <v>57</v>
      </c>
      <c r="G19" s="108" t="s">
        <v>57</v>
      </c>
      <c r="H19" s="66" t="s">
        <v>57</v>
      </c>
      <c r="I19" s="108" t="s">
        <v>57</v>
      </c>
      <c r="J19" s="66" t="s">
        <v>57</v>
      </c>
      <c r="K19" s="108" t="s">
        <v>57</v>
      </c>
      <c r="L19" s="66" t="s">
        <v>57</v>
      </c>
      <c r="M19" s="108" t="s">
        <v>57</v>
      </c>
      <c r="N19" s="60" t="s">
        <v>57</v>
      </c>
      <c r="O19" s="33" t="s">
        <v>57</v>
      </c>
      <c r="P19" s="166" t="s">
        <v>57</v>
      </c>
      <c r="Q19" s="60" t="s">
        <v>57</v>
      </c>
      <c r="R19" s="28"/>
      <c r="S19" s="28"/>
    </row>
    <row r="20" spans="1:19">
      <c r="A20" s="96"/>
      <c r="B20" s="38" t="s">
        <v>7</v>
      </c>
      <c r="C20" s="65" t="s">
        <v>57</v>
      </c>
      <c r="D20" s="65" t="s">
        <v>57</v>
      </c>
      <c r="E20" s="107" t="s">
        <v>57</v>
      </c>
      <c r="F20" s="65" t="s">
        <v>57</v>
      </c>
      <c r="G20" s="107" t="s">
        <v>57</v>
      </c>
      <c r="H20" s="65" t="s">
        <v>57</v>
      </c>
      <c r="I20" s="107" t="s">
        <v>57</v>
      </c>
      <c r="J20" s="65" t="s">
        <v>57</v>
      </c>
      <c r="K20" s="107" t="s">
        <v>57</v>
      </c>
      <c r="L20" s="65" t="s">
        <v>57</v>
      </c>
      <c r="M20" s="107" t="s">
        <v>57</v>
      </c>
      <c r="N20" s="59" t="s">
        <v>57</v>
      </c>
      <c r="O20" s="22" t="s">
        <v>57</v>
      </c>
      <c r="P20" s="165" t="s">
        <v>57</v>
      </c>
      <c r="Q20" s="59" t="s">
        <v>57</v>
      </c>
      <c r="R20" s="2"/>
      <c r="S20" s="2"/>
    </row>
    <row r="21" spans="1:19" s="4" customFormat="1">
      <c r="A21" s="96"/>
      <c r="B21" s="38"/>
      <c r="C21" s="60"/>
      <c r="D21" s="60"/>
      <c r="E21" s="33"/>
      <c r="F21" s="60"/>
      <c r="G21" s="33"/>
      <c r="H21" s="60"/>
      <c r="I21" s="33"/>
      <c r="J21" s="60"/>
      <c r="K21" s="33"/>
      <c r="L21" s="61"/>
      <c r="M21" s="105"/>
      <c r="N21" s="61"/>
      <c r="O21" s="105"/>
      <c r="P21" s="167" t="s">
        <v>57</v>
      </c>
      <c r="Q21" s="69" t="s">
        <v>57</v>
      </c>
      <c r="R21" s="28"/>
      <c r="S21" s="28"/>
    </row>
    <row r="22" spans="1:19">
      <c r="A22" s="96"/>
      <c r="B22" s="37" t="s">
        <v>40</v>
      </c>
      <c r="C22" s="65" t="s">
        <v>57</v>
      </c>
      <c r="D22" s="77">
        <f>D23+D24</f>
        <v>11.3</v>
      </c>
      <c r="E22" s="109">
        <f>E23+E24</f>
        <v>15.4</v>
      </c>
      <c r="F22" s="65" t="s">
        <v>57</v>
      </c>
      <c r="G22" s="107" t="s">
        <v>57</v>
      </c>
      <c r="H22" s="65" t="s">
        <v>57</v>
      </c>
      <c r="I22" s="107" t="s">
        <v>57</v>
      </c>
      <c r="J22" s="65" t="s">
        <v>57</v>
      </c>
      <c r="K22" s="107" t="s">
        <v>57</v>
      </c>
      <c r="L22" s="65" t="s">
        <v>57</v>
      </c>
      <c r="M22" s="107" t="s">
        <v>57</v>
      </c>
      <c r="N22" s="59" t="s">
        <v>57</v>
      </c>
      <c r="O22" s="22" t="s">
        <v>57</v>
      </c>
      <c r="P22" s="165" t="s">
        <v>57</v>
      </c>
      <c r="Q22" s="59" t="s">
        <v>57</v>
      </c>
      <c r="R22" s="2"/>
      <c r="S22" s="2"/>
    </row>
    <row r="23" spans="1:19" s="4" customFormat="1">
      <c r="A23" s="96"/>
      <c r="B23" s="38" t="s">
        <v>6</v>
      </c>
      <c r="C23" s="66" t="s">
        <v>57</v>
      </c>
      <c r="D23" s="66" t="s">
        <v>57</v>
      </c>
      <c r="E23" s="108" t="s">
        <v>57</v>
      </c>
      <c r="F23" s="66" t="s">
        <v>57</v>
      </c>
      <c r="G23" s="108" t="s">
        <v>57</v>
      </c>
      <c r="H23" s="66" t="s">
        <v>57</v>
      </c>
      <c r="I23" s="108" t="s">
        <v>57</v>
      </c>
      <c r="J23" s="66" t="s">
        <v>57</v>
      </c>
      <c r="K23" s="108" t="s">
        <v>57</v>
      </c>
      <c r="L23" s="66" t="s">
        <v>57</v>
      </c>
      <c r="M23" s="108" t="s">
        <v>57</v>
      </c>
      <c r="N23" s="60" t="s">
        <v>57</v>
      </c>
      <c r="O23" s="33" t="s">
        <v>57</v>
      </c>
      <c r="P23" s="166" t="s">
        <v>57</v>
      </c>
      <c r="Q23" s="60" t="s">
        <v>57</v>
      </c>
      <c r="R23" s="28"/>
      <c r="S23" s="28"/>
    </row>
    <row r="24" spans="1:19">
      <c r="A24" s="96"/>
      <c r="B24" s="38" t="s">
        <v>7</v>
      </c>
      <c r="C24" s="65" t="s">
        <v>57</v>
      </c>
      <c r="D24" s="81">
        <v>11.3</v>
      </c>
      <c r="E24" s="21">
        <v>15.4</v>
      </c>
      <c r="F24" s="65" t="s">
        <v>57</v>
      </c>
      <c r="G24" s="107" t="s">
        <v>57</v>
      </c>
      <c r="H24" s="65" t="s">
        <v>57</v>
      </c>
      <c r="I24" s="107" t="s">
        <v>57</v>
      </c>
      <c r="J24" s="65" t="s">
        <v>57</v>
      </c>
      <c r="K24" s="107" t="s">
        <v>57</v>
      </c>
      <c r="L24" s="65" t="s">
        <v>57</v>
      </c>
      <c r="M24" s="107" t="s">
        <v>57</v>
      </c>
      <c r="N24" s="59" t="s">
        <v>57</v>
      </c>
      <c r="O24" s="22" t="s">
        <v>57</v>
      </c>
      <c r="P24" s="165" t="s">
        <v>57</v>
      </c>
      <c r="Q24" s="59" t="s">
        <v>57</v>
      </c>
      <c r="R24" s="2"/>
      <c r="S24" s="2"/>
    </row>
    <row r="25" spans="1:19" s="4" customFormat="1">
      <c r="A25" s="96"/>
      <c r="B25" s="38"/>
      <c r="C25" s="60"/>
      <c r="D25" s="64"/>
      <c r="E25" s="29"/>
      <c r="F25" s="60"/>
      <c r="G25" s="33"/>
      <c r="H25" s="60"/>
      <c r="I25" s="33"/>
      <c r="J25" s="60"/>
      <c r="K25" s="33"/>
      <c r="L25" s="61"/>
      <c r="M25" s="105"/>
      <c r="N25" s="58"/>
      <c r="O25" s="106"/>
      <c r="P25" s="164"/>
      <c r="Q25" s="187"/>
      <c r="R25" s="28"/>
      <c r="S25" s="28"/>
    </row>
    <row r="26" spans="1:19">
      <c r="A26" s="96"/>
      <c r="B26" s="37" t="s">
        <v>41</v>
      </c>
      <c r="C26" s="65" t="s">
        <v>57</v>
      </c>
      <c r="D26" s="77">
        <f>D27+D28</f>
        <v>21.9</v>
      </c>
      <c r="E26" s="107" t="s">
        <v>57</v>
      </c>
      <c r="F26" s="65" t="s">
        <v>57</v>
      </c>
      <c r="G26" s="107" t="s">
        <v>57</v>
      </c>
      <c r="H26" s="65" t="s">
        <v>57</v>
      </c>
      <c r="I26" s="107" t="s">
        <v>57</v>
      </c>
      <c r="J26" s="65" t="s">
        <v>57</v>
      </c>
      <c r="K26" s="107" t="s">
        <v>57</v>
      </c>
      <c r="L26" s="65" t="s">
        <v>57</v>
      </c>
      <c r="M26" s="16">
        <v>823.09</v>
      </c>
      <c r="N26" s="62">
        <v>769.82</v>
      </c>
      <c r="O26" s="16">
        <v>1645.23</v>
      </c>
      <c r="P26" s="168" t="s">
        <v>57</v>
      </c>
      <c r="Q26" s="188">
        <v>1444.03</v>
      </c>
      <c r="R26" s="2"/>
      <c r="S26" s="2"/>
    </row>
    <row r="27" spans="1:19" s="4" customFormat="1">
      <c r="A27" s="96"/>
      <c r="B27" s="38" t="s">
        <v>6</v>
      </c>
      <c r="C27" s="66" t="s">
        <v>57</v>
      </c>
      <c r="D27" s="64">
        <v>21.9</v>
      </c>
      <c r="E27" s="108" t="s">
        <v>57</v>
      </c>
      <c r="F27" s="66" t="s">
        <v>57</v>
      </c>
      <c r="G27" s="108" t="s">
        <v>57</v>
      </c>
      <c r="H27" s="66" t="s">
        <v>57</v>
      </c>
      <c r="I27" s="108" t="s">
        <v>57</v>
      </c>
      <c r="J27" s="66" t="s">
        <v>57</v>
      </c>
      <c r="K27" s="108" t="s">
        <v>57</v>
      </c>
      <c r="L27" s="66" t="s">
        <v>57</v>
      </c>
      <c r="M27" s="105">
        <v>823.09</v>
      </c>
      <c r="N27" s="63">
        <v>769.82</v>
      </c>
      <c r="O27" s="110">
        <v>1645.23</v>
      </c>
      <c r="P27" s="169" t="s">
        <v>57</v>
      </c>
      <c r="Q27" s="189">
        <v>1444.03</v>
      </c>
      <c r="R27" s="28"/>
      <c r="S27" s="28"/>
    </row>
    <row r="28" spans="1:19">
      <c r="A28" s="96"/>
      <c r="B28" s="38" t="s">
        <v>7</v>
      </c>
      <c r="C28" s="65" t="s">
        <v>57</v>
      </c>
      <c r="D28" s="65" t="s">
        <v>57</v>
      </c>
      <c r="E28" s="107" t="s">
        <v>57</v>
      </c>
      <c r="F28" s="65" t="s">
        <v>57</v>
      </c>
      <c r="G28" s="107" t="s">
        <v>57</v>
      </c>
      <c r="H28" s="65" t="s">
        <v>57</v>
      </c>
      <c r="I28" s="107" t="s">
        <v>57</v>
      </c>
      <c r="J28" s="65" t="s">
        <v>57</v>
      </c>
      <c r="K28" s="107" t="s">
        <v>57</v>
      </c>
      <c r="L28" s="65" t="s">
        <v>57</v>
      </c>
      <c r="M28" s="107" t="s">
        <v>57</v>
      </c>
      <c r="N28" s="59" t="s">
        <v>57</v>
      </c>
      <c r="O28" s="22" t="s">
        <v>57</v>
      </c>
      <c r="P28" s="165" t="s">
        <v>57</v>
      </c>
      <c r="Q28" s="59" t="s">
        <v>57</v>
      </c>
      <c r="R28" s="2"/>
      <c r="S28" s="2"/>
    </row>
    <row r="29" spans="1:19" s="4" customFormat="1">
      <c r="A29" s="96"/>
      <c r="B29" s="38"/>
      <c r="C29" s="60"/>
      <c r="D29" s="60"/>
      <c r="E29" s="111"/>
      <c r="F29" s="76"/>
      <c r="G29" s="111"/>
      <c r="H29" s="76"/>
      <c r="I29" s="111"/>
      <c r="J29" s="61"/>
      <c r="K29" s="105"/>
      <c r="L29" s="61"/>
      <c r="M29" s="105"/>
      <c r="N29" s="58"/>
      <c r="O29" s="106"/>
      <c r="P29" s="164"/>
      <c r="Q29" s="187"/>
      <c r="R29" s="28"/>
      <c r="S29" s="28"/>
    </row>
    <row r="30" spans="1:19">
      <c r="A30" s="96"/>
      <c r="B30" s="37" t="s">
        <v>42</v>
      </c>
      <c r="C30" s="77">
        <f t="shared" ref="C30:I30" si="1">C31+C32</f>
        <v>412</v>
      </c>
      <c r="D30" s="77">
        <f t="shared" si="1"/>
        <v>125</v>
      </c>
      <c r="E30" s="109">
        <f t="shared" si="1"/>
        <v>41.3</v>
      </c>
      <c r="F30" s="77">
        <f t="shared" si="1"/>
        <v>266.39999999999998</v>
      </c>
      <c r="G30" s="109">
        <f t="shared" si="1"/>
        <v>45.8</v>
      </c>
      <c r="H30" s="77">
        <f t="shared" si="1"/>
        <v>196.2</v>
      </c>
      <c r="I30" s="109">
        <f t="shared" si="1"/>
        <v>1034.8399999999999</v>
      </c>
      <c r="J30" s="56">
        <v>2589.58</v>
      </c>
      <c r="K30" s="102">
        <v>2129.6</v>
      </c>
      <c r="L30" s="62">
        <v>1516.1</v>
      </c>
      <c r="M30" s="16">
        <v>2960.72</v>
      </c>
      <c r="N30" s="62">
        <v>3278.73</v>
      </c>
      <c r="O30" s="16">
        <v>1215.69</v>
      </c>
      <c r="P30" s="170">
        <v>5680.37</v>
      </c>
      <c r="Q30" s="190">
        <v>1783.37</v>
      </c>
      <c r="R30" s="2"/>
      <c r="S30" s="2"/>
    </row>
    <row r="31" spans="1:19" s="4" customFormat="1">
      <c r="A31" s="96"/>
      <c r="B31" s="38" t="s">
        <v>6</v>
      </c>
      <c r="C31" s="64">
        <v>343</v>
      </c>
      <c r="D31" s="64">
        <v>73.599999999999994</v>
      </c>
      <c r="E31" s="108" t="s">
        <v>57</v>
      </c>
      <c r="F31" s="66" t="s">
        <v>57</v>
      </c>
      <c r="G31" s="29">
        <v>45.8</v>
      </c>
      <c r="H31" s="64">
        <v>116.1</v>
      </c>
      <c r="I31" s="112">
        <v>1034.8399999999999</v>
      </c>
      <c r="J31" s="64">
        <v>2589.58</v>
      </c>
      <c r="K31" s="29">
        <v>2069.1999999999998</v>
      </c>
      <c r="L31" s="64">
        <v>1504</v>
      </c>
      <c r="M31" s="105">
        <v>2960.72</v>
      </c>
      <c r="N31" s="63">
        <v>3240.24</v>
      </c>
      <c r="O31" s="110">
        <v>1215.69</v>
      </c>
      <c r="P31" s="171">
        <v>5659.05</v>
      </c>
      <c r="Q31" s="191">
        <v>1783.37</v>
      </c>
      <c r="R31" s="28"/>
      <c r="S31" s="28"/>
    </row>
    <row r="32" spans="1:19">
      <c r="A32" s="96"/>
      <c r="B32" s="38" t="s">
        <v>7</v>
      </c>
      <c r="C32" s="81">
        <v>69</v>
      </c>
      <c r="D32" s="81">
        <v>51.4</v>
      </c>
      <c r="E32" s="21">
        <v>41.3</v>
      </c>
      <c r="F32" s="81">
        <v>266.39999999999998</v>
      </c>
      <c r="G32" s="107" t="s">
        <v>57</v>
      </c>
      <c r="H32" s="81">
        <v>80.099999999999994</v>
      </c>
      <c r="I32" s="107" t="s">
        <v>57</v>
      </c>
      <c r="J32" s="65" t="s">
        <v>57</v>
      </c>
      <c r="K32" s="21">
        <v>60.4</v>
      </c>
      <c r="L32" s="54">
        <v>12.1</v>
      </c>
      <c r="M32" s="107" t="s">
        <v>57</v>
      </c>
      <c r="N32" s="54">
        <v>38.49</v>
      </c>
      <c r="O32" s="113" t="s">
        <v>57</v>
      </c>
      <c r="P32" s="172">
        <v>21.32</v>
      </c>
      <c r="Q32" s="192" t="s">
        <v>73</v>
      </c>
      <c r="R32" s="2"/>
      <c r="S32" s="2"/>
    </row>
    <row r="33" spans="1:19" s="4" customFormat="1">
      <c r="A33" s="96"/>
      <c r="B33" s="38"/>
      <c r="C33" s="64"/>
      <c r="D33" s="64"/>
      <c r="E33" s="29"/>
      <c r="F33" s="64"/>
      <c r="G33" s="29"/>
      <c r="H33" s="64"/>
      <c r="I33" s="29"/>
      <c r="J33" s="64"/>
      <c r="K33" s="114"/>
      <c r="L33" s="61"/>
      <c r="M33" s="105"/>
      <c r="N33" s="58"/>
      <c r="O33" s="106"/>
      <c r="P33" s="164"/>
      <c r="Q33" s="187"/>
      <c r="R33" s="28"/>
      <c r="S33" s="28"/>
    </row>
    <row r="34" spans="1:19">
      <c r="A34" s="96"/>
      <c r="B34" s="37" t="s">
        <v>43</v>
      </c>
      <c r="C34" s="65" t="s">
        <v>57</v>
      </c>
      <c r="D34" s="65" t="s">
        <v>57</v>
      </c>
      <c r="E34" s="107" t="s">
        <v>57</v>
      </c>
      <c r="F34" s="65" t="s">
        <v>57</v>
      </c>
      <c r="G34" s="109">
        <f>G35+G36</f>
        <v>139.1</v>
      </c>
      <c r="H34" s="65" t="s">
        <v>57</v>
      </c>
      <c r="I34" s="107" t="s">
        <v>57</v>
      </c>
      <c r="J34" s="65" t="s">
        <v>57</v>
      </c>
      <c r="K34" s="107" t="s">
        <v>57</v>
      </c>
      <c r="L34" s="65" t="s">
        <v>57</v>
      </c>
      <c r="M34" s="107" t="s">
        <v>57</v>
      </c>
      <c r="N34" s="59" t="s">
        <v>57</v>
      </c>
      <c r="O34" s="22" t="s">
        <v>57</v>
      </c>
      <c r="P34" s="165" t="s">
        <v>57</v>
      </c>
      <c r="Q34" s="59" t="s">
        <v>57</v>
      </c>
      <c r="R34" s="2"/>
      <c r="S34" s="2"/>
    </row>
    <row r="35" spans="1:19" s="4" customFormat="1">
      <c r="A35" s="96"/>
      <c r="B35" s="38" t="s">
        <v>6</v>
      </c>
      <c r="C35" s="66" t="s">
        <v>57</v>
      </c>
      <c r="D35" s="66" t="s">
        <v>57</v>
      </c>
      <c r="E35" s="108" t="s">
        <v>57</v>
      </c>
      <c r="F35" s="66" t="s">
        <v>57</v>
      </c>
      <c r="G35" s="33">
        <v>139.1</v>
      </c>
      <c r="H35" s="66" t="s">
        <v>57</v>
      </c>
      <c r="I35" s="108" t="s">
        <v>57</v>
      </c>
      <c r="J35" s="66" t="s">
        <v>57</v>
      </c>
      <c r="K35" s="108" t="s">
        <v>57</v>
      </c>
      <c r="L35" s="66" t="s">
        <v>57</v>
      </c>
      <c r="M35" s="108" t="s">
        <v>57</v>
      </c>
      <c r="N35" s="60" t="s">
        <v>57</v>
      </c>
      <c r="O35" s="33" t="s">
        <v>57</v>
      </c>
      <c r="P35" s="166" t="s">
        <v>57</v>
      </c>
      <c r="Q35" s="60" t="s">
        <v>57</v>
      </c>
      <c r="R35" s="28"/>
      <c r="S35" s="28"/>
    </row>
    <row r="36" spans="1:19">
      <c r="A36" s="96"/>
      <c r="B36" s="38" t="s">
        <v>7</v>
      </c>
      <c r="C36" s="65" t="s">
        <v>57</v>
      </c>
      <c r="D36" s="65" t="s">
        <v>57</v>
      </c>
      <c r="E36" s="107" t="s">
        <v>57</v>
      </c>
      <c r="F36" s="65" t="s">
        <v>57</v>
      </c>
      <c r="G36" s="107" t="s">
        <v>57</v>
      </c>
      <c r="H36" s="65" t="s">
        <v>57</v>
      </c>
      <c r="I36" s="107" t="s">
        <v>57</v>
      </c>
      <c r="J36" s="65" t="s">
        <v>57</v>
      </c>
      <c r="K36" s="107" t="s">
        <v>57</v>
      </c>
      <c r="L36" s="65" t="s">
        <v>57</v>
      </c>
      <c r="M36" s="107" t="s">
        <v>57</v>
      </c>
      <c r="N36" s="59" t="s">
        <v>57</v>
      </c>
      <c r="O36" s="22" t="s">
        <v>57</v>
      </c>
      <c r="P36" s="165" t="s">
        <v>57</v>
      </c>
      <c r="Q36" s="59" t="s">
        <v>57</v>
      </c>
      <c r="R36" s="2"/>
      <c r="S36" s="2"/>
    </row>
    <row r="37" spans="1:19" s="4" customFormat="1">
      <c r="A37" s="96"/>
      <c r="B37" s="38"/>
      <c r="C37" s="60"/>
      <c r="D37" s="60"/>
      <c r="E37" s="33"/>
      <c r="F37" s="60"/>
      <c r="G37" s="33"/>
      <c r="H37" s="60"/>
      <c r="I37" s="33"/>
      <c r="J37" s="64"/>
      <c r="K37" s="29"/>
      <c r="L37" s="61"/>
      <c r="M37" s="105"/>
      <c r="N37" s="58"/>
      <c r="O37" s="106"/>
      <c r="P37" s="164"/>
      <c r="Q37" s="187"/>
      <c r="R37" s="28"/>
      <c r="S37" s="28"/>
    </row>
    <row r="38" spans="1:19">
      <c r="A38" s="96"/>
      <c r="B38" s="37" t="s">
        <v>44</v>
      </c>
      <c r="C38" s="77">
        <f>C39+C40</f>
        <v>2058</v>
      </c>
      <c r="D38" s="77">
        <f>D39+D40</f>
        <v>4797.4000000000005</v>
      </c>
      <c r="E38" s="109">
        <f>E39+E40</f>
        <v>4723.5999999999995</v>
      </c>
      <c r="F38" s="77">
        <f>F39+F40</f>
        <v>5631.3</v>
      </c>
      <c r="G38" s="109">
        <f>G39+G40</f>
        <v>6137.6</v>
      </c>
      <c r="H38" s="65" t="s">
        <v>57</v>
      </c>
      <c r="I38" s="109">
        <v>7875.08</v>
      </c>
      <c r="J38" s="56">
        <v>10684.96</v>
      </c>
      <c r="K38" s="102">
        <v>11158.9</v>
      </c>
      <c r="L38" s="56">
        <v>2599.4</v>
      </c>
      <c r="M38" s="16">
        <v>16186.21</v>
      </c>
      <c r="N38" s="62">
        <v>23049.8</v>
      </c>
      <c r="O38" s="16">
        <v>18908.95</v>
      </c>
      <c r="P38" s="173">
        <v>6756.14</v>
      </c>
      <c r="Q38" s="193">
        <v>17337.04</v>
      </c>
      <c r="R38" s="2"/>
      <c r="S38" s="2"/>
    </row>
    <row r="39" spans="1:19" s="4" customFormat="1">
      <c r="A39" s="96"/>
      <c r="B39" s="38" t="s">
        <v>6</v>
      </c>
      <c r="C39" s="64">
        <v>2053</v>
      </c>
      <c r="D39" s="64">
        <v>4794.6000000000004</v>
      </c>
      <c r="E39" s="29">
        <v>4717.3999999999996</v>
      </c>
      <c r="F39" s="64">
        <v>5623.6</v>
      </c>
      <c r="G39" s="29">
        <v>6081.5</v>
      </c>
      <c r="H39" s="66" t="s">
        <v>57</v>
      </c>
      <c r="I39" s="29">
        <v>7875.08</v>
      </c>
      <c r="J39" s="64">
        <v>10685</v>
      </c>
      <c r="K39" s="29">
        <v>11151.4</v>
      </c>
      <c r="L39" s="61">
        <v>2557.4</v>
      </c>
      <c r="M39" s="105">
        <v>16186.21</v>
      </c>
      <c r="N39" s="64">
        <v>23049.8</v>
      </c>
      <c r="O39" s="29">
        <v>18818.64</v>
      </c>
      <c r="P39" s="164">
        <v>7656.14</v>
      </c>
      <c r="Q39" s="187">
        <v>17337.04</v>
      </c>
      <c r="R39" s="28"/>
      <c r="S39" s="28"/>
    </row>
    <row r="40" spans="1:19">
      <c r="A40" s="96"/>
      <c r="B40" s="38" t="s">
        <v>7</v>
      </c>
      <c r="C40" s="81">
        <v>5</v>
      </c>
      <c r="D40" s="81">
        <v>2.8</v>
      </c>
      <c r="E40" s="21">
        <v>6.2</v>
      </c>
      <c r="F40" s="81">
        <v>7.7</v>
      </c>
      <c r="G40" s="21">
        <v>56.1</v>
      </c>
      <c r="H40" s="65" t="s">
        <v>57</v>
      </c>
      <c r="I40" s="107" t="s">
        <v>57</v>
      </c>
      <c r="J40" s="65" t="s">
        <v>57</v>
      </c>
      <c r="K40" s="21">
        <v>7.51</v>
      </c>
      <c r="L40" s="81">
        <v>41.9</v>
      </c>
      <c r="M40" s="107" t="s">
        <v>57</v>
      </c>
      <c r="N40" s="59" t="s">
        <v>57</v>
      </c>
      <c r="O40" s="107">
        <v>90.31</v>
      </c>
      <c r="P40" s="165" t="s">
        <v>57</v>
      </c>
      <c r="Q40" s="59" t="s">
        <v>57</v>
      </c>
      <c r="R40" s="2"/>
      <c r="S40" s="2"/>
    </row>
    <row r="41" spans="1:19" s="4" customFormat="1">
      <c r="A41" s="96"/>
      <c r="B41" s="38"/>
      <c r="C41" s="64"/>
      <c r="D41" s="64"/>
      <c r="E41" s="29"/>
      <c r="F41" s="64"/>
      <c r="G41" s="29"/>
      <c r="H41" s="64"/>
      <c r="I41" s="29"/>
      <c r="J41" s="64"/>
      <c r="K41" s="29"/>
      <c r="L41" s="61"/>
      <c r="M41" s="105"/>
      <c r="N41" s="61"/>
      <c r="O41" s="105"/>
      <c r="P41" s="167"/>
      <c r="Q41" s="69"/>
      <c r="R41" s="28"/>
      <c r="S41" s="28"/>
    </row>
    <row r="42" spans="1:19">
      <c r="A42" s="96"/>
      <c r="B42" s="37" t="s">
        <v>45</v>
      </c>
      <c r="C42" s="77">
        <f>C43+C44</f>
        <v>332</v>
      </c>
      <c r="D42" s="77">
        <f>D43+D44</f>
        <v>361.2</v>
      </c>
      <c r="E42" s="107" t="s">
        <v>57</v>
      </c>
      <c r="F42" s="77">
        <f>F43+F44</f>
        <v>3.4</v>
      </c>
      <c r="G42" s="107" t="s">
        <v>57</v>
      </c>
      <c r="H42" s="65" t="s">
        <v>57</v>
      </c>
      <c r="I42" s="107" t="s">
        <v>57</v>
      </c>
      <c r="J42" s="65" t="s">
        <v>57</v>
      </c>
      <c r="K42" s="107" t="s">
        <v>57</v>
      </c>
      <c r="L42" s="65" t="s">
        <v>57</v>
      </c>
      <c r="M42" s="107" t="s">
        <v>57</v>
      </c>
      <c r="N42" s="59" t="s">
        <v>57</v>
      </c>
      <c r="O42" s="22" t="s">
        <v>57</v>
      </c>
      <c r="P42" s="165" t="s">
        <v>57</v>
      </c>
      <c r="Q42" s="59" t="s">
        <v>57</v>
      </c>
      <c r="R42" s="2"/>
      <c r="S42" s="2"/>
    </row>
    <row r="43" spans="1:19" s="4" customFormat="1">
      <c r="A43" s="96"/>
      <c r="B43" s="38" t="s">
        <v>6</v>
      </c>
      <c r="C43" s="66" t="s">
        <v>57</v>
      </c>
      <c r="D43" s="66" t="s">
        <v>57</v>
      </c>
      <c r="E43" s="108" t="s">
        <v>57</v>
      </c>
      <c r="F43" s="66" t="s">
        <v>57</v>
      </c>
      <c r="G43" s="108" t="s">
        <v>57</v>
      </c>
      <c r="H43" s="66" t="s">
        <v>57</v>
      </c>
      <c r="I43" s="108" t="s">
        <v>57</v>
      </c>
      <c r="J43" s="66" t="s">
        <v>57</v>
      </c>
      <c r="K43" s="108" t="s">
        <v>57</v>
      </c>
      <c r="L43" s="66" t="s">
        <v>57</v>
      </c>
      <c r="M43" s="108" t="s">
        <v>57</v>
      </c>
      <c r="N43" s="60" t="s">
        <v>57</v>
      </c>
      <c r="O43" s="33" t="s">
        <v>57</v>
      </c>
      <c r="P43" s="166" t="s">
        <v>57</v>
      </c>
      <c r="Q43" s="60" t="s">
        <v>57</v>
      </c>
      <c r="R43" s="28"/>
      <c r="S43" s="28"/>
    </row>
    <row r="44" spans="1:19">
      <c r="A44" s="96"/>
      <c r="B44" s="38" t="s">
        <v>7</v>
      </c>
      <c r="C44" s="81">
        <v>332</v>
      </c>
      <c r="D44" s="81">
        <v>361.2</v>
      </c>
      <c r="E44" s="107" t="s">
        <v>57</v>
      </c>
      <c r="F44" s="81">
        <v>3.4</v>
      </c>
      <c r="G44" s="107" t="s">
        <v>57</v>
      </c>
      <c r="H44" s="65" t="s">
        <v>57</v>
      </c>
      <c r="I44" s="107" t="s">
        <v>57</v>
      </c>
      <c r="J44" s="65" t="s">
        <v>57</v>
      </c>
      <c r="K44" s="107" t="s">
        <v>57</v>
      </c>
      <c r="L44" s="65" t="s">
        <v>57</v>
      </c>
      <c r="M44" s="107" t="s">
        <v>57</v>
      </c>
      <c r="N44" s="59" t="s">
        <v>57</v>
      </c>
      <c r="O44" s="22" t="s">
        <v>57</v>
      </c>
      <c r="P44" s="165" t="s">
        <v>57</v>
      </c>
      <c r="Q44" s="59" t="s">
        <v>57</v>
      </c>
      <c r="R44" s="2"/>
      <c r="S44" s="2"/>
    </row>
    <row r="45" spans="1:19" s="4" customFormat="1">
      <c r="A45" s="96"/>
      <c r="B45" s="38"/>
      <c r="C45" s="60"/>
      <c r="D45" s="60"/>
      <c r="E45" s="33"/>
      <c r="F45" s="60"/>
      <c r="G45" s="33"/>
      <c r="H45" s="60"/>
      <c r="I45" s="29"/>
      <c r="J45" s="64"/>
      <c r="K45" s="29"/>
      <c r="L45" s="61"/>
      <c r="M45" s="105"/>
      <c r="N45" s="58"/>
      <c r="O45" s="106"/>
      <c r="P45" s="164"/>
      <c r="Q45" s="187"/>
      <c r="R45" s="28"/>
      <c r="S45" s="28"/>
    </row>
    <row r="46" spans="1:19">
      <c r="A46" s="96"/>
      <c r="B46" s="37" t="s">
        <v>46</v>
      </c>
      <c r="C46" s="77">
        <f t="shared" ref="C46:H46" si="2">C47+C48</f>
        <v>1944</v>
      </c>
      <c r="D46" s="77">
        <f t="shared" si="2"/>
        <v>361.8</v>
      </c>
      <c r="E46" s="109">
        <f t="shared" si="2"/>
        <v>1693.4</v>
      </c>
      <c r="F46" s="77">
        <f t="shared" si="2"/>
        <v>2581.9</v>
      </c>
      <c r="G46" s="109">
        <f t="shared" si="2"/>
        <v>872.8</v>
      </c>
      <c r="H46" s="77">
        <f t="shared" si="2"/>
        <v>2409.4</v>
      </c>
      <c r="I46" s="109">
        <v>3895.78</v>
      </c>
      <c r="J46" s="56">
        <v>102</v>
      </c>
      <c r="K46" s="21">
        <v>379.2</v>
      </c>
      <c r="L46" s="62">
        <v>905.3</v>
      </c>
      <c r="M46" s="16">
        <v>160.16999999999999</v>
      </c>
      <c r="N46" s="62">
        <v>764.2</v>
      </c>
      <c r="O46" s="115" t="s">
        <v>57</v>
      </c>
      <c r="P46" s="162" t="s">
        <v>57</v>
      </c>
      <c r="Q46" s="68" t="s">
        <v>57</v>
      </c>
    </row>
    <row r="47" spans="1:19" s="4" customFormat="1">
      <c r="A47" s="96"/>
      <c r="B47" s="38" t="s">
        <v>6</v>
      </c>
      <c r="C47" s="66" t="s">
        <v>57</v>
      </c>
      <c r="D47" s="66" t="s">
        <v>57</v>
      </c>
      <c r="E47" s="108" t="s">
        <v>57</v>
      </c>
      <c r="F47" s="66" t="s">
        <v>57</v>
      </c>
      <c r="G47" s="108" t="s">
        <v>57</v>
      </c>
      <c r="H47" s="66" t="s">
        <v>57</v>
      </c>
      <c r="I47" s="108" t="s">
        <v>57</v>
      </c>
      <c r="J47" s="60" t="s">
        <v>57</v>
      </c>
      <c r="K47" s="108" t="s">
        <v>57</v>
      </c>
      <c r="L47" s="66" t="s">
        <v>57</v>
      </c>
      <c r="M47" s="108" t="s">
        <v>57</v>
      </c>
      <c r="N47" s="60" t="s">
        <v>57</v>
      </c>
      <c r="O47" s="33" t="s">
        <v>57</v>
      </c>
      <c r="P47" s="166" t="s">
        <v>57</v>
      </c>
      <c r="Q47" s="60" t="s">
        <v>57</v>
      </c>
    </row>
    <row r="48" spans="1:19">
      <c r="A48" s="96"/>
      <c r="B48" s="38" t="s">
        <v>7</v>
      </c>
      <c r="C48" s="81">
        <v>1944</v>
      </c>
      <c r="D48" s="81">
        <v>361.8</v>
      </c>
      <c r="E48" s="21">
        <v>1693.4</v>
      </c>
      <c r="F48" s="81">
        <v>2581.9</v>
      </c>
      <c r="G48" s="21">
        <v>872.8</v>
      </c>
      <c r="H48" s="81">
        <v>2409.4</v>
      </c>
      <c r="I48" s="21">
        <v>3895.8</v>
      </c>
      <c r="J48" s="81">
        <v>102</v>
      </c>
      <c r="K48" s="21">
        <v>379.2</v>
      </c>
      <c r="L48" s="54">
        <v>905.3</v>
      </c>
      <c r="M48" s="99">
        <v>160.16999999999999</v>
      </c>
      <c r="N48" s="54">
        <v>764.2</v>
      </c>
      <c r="O48" s="113" t="s">
        <v>57</v>
      </c>
      <c r="P48" s="174" t="s">
        <v>57</v>
      </c>
      <c r="Q48" s="194" t="s">
        <v>57</v>
      </c>
    </row>
    <row r="49" spans="1:17" s="4" customFormat="1">
      <c r="A49" s="96"/>
      <c r="B49" s="38"/>
      <c r="C49" s="64"/>
      <c r="D49" s="64"/>
      <c r="E49" s="29"/>
      <c r="F49" s="64"/>
      <c r="G49" s="29"/>
      <c r="H49" s="64"/>
      <c r="I49" s="29"/>
      <c r="J49" s="64"/>
      <c r="K49" s="29"/>
      <c r="L49" s="61"/>
      <c r="M49" s="105"/>
      <c r="N49" s="61"/>
      <c r="O49" s="105"/>
      <c r="P49" s="175"/>
      <c r="Q49" s="76"/>
    </row>
    <row r="50" spans="1:17">
      <c r="A50" s="96"/>
      <c r="B50" s="37" t="s">
        <v>47</v>
      </c>
      <c r="C50" s="77">
        <f>C51+C52</f>
        <v>122</v>
      </c>
      <c r="D50" s="77">
        <f>D51+D52</f>
        <v>96.8</v>
      </c>
      <c r="E50" s="109">
        <f>E51+E52</f>
        <v>381.4</v>
      </c>
      <c r="F50" s="65" t="s">
        <v>57</v>
      </c>
      <c r="G50" s="107" t="s">
        <v>57</v>
      </c>
      <c r="H50" s="65" t="s">
        <v>57</v>
      </c>
      <c r="I50" s="107" t="s">
        <v>57</v>
      </c>
      <c r="J50" s="65" t="s">
        <v>57</v>
      </c>
      <c r="K50" s="107" t="s">
        <v>57</v>
      </c>
      <c r="L50" s="62">
        <v>156.6</v>
      </c>
      <c r="M50" s="107" t="s">
        <v>57</v>
      </c>
      <c r="N50" s="59" t="s">
        <v>57</v>
      </c>
      <c r="O50" s="22" t="s">
        <v>57</v>
      </c>
      <c r="P50" s="165" t="s">
        <v>57</v>
      </c>
      <c r="Q50" s="59" t="s">
        <v>57</v>
      </c>
    </row>
    <row r="51" spans="1:17" s="4" customFormat="1">
      <c r="A51" s="96"/>
      <c r="B51" s="38" t="s">
        <v>6</v>
      </c>
      <c r="C51" s="66" t="s">
        <v>57</v>
      </c>
      <c r="D51" s="66" t="s">
        <v>57</v>
      </c>
      <c r="E51" s="108" t="s">
        <v>57</v>
      </c>
      <c r="F51" s="66" t="s">
        <v>57</v>
      </c>
      <c r="G51" s="108" t="s">
        <v>57</v>
      </c>
      <c r="H51" s="66" t="s">
        <v>57</v>
      </c>
      <c r="I51" s="108" t="s">
        <v>57</v>
      </c>
      <c r="J51" s="66" t="s">
        <v>57</v>
      </c>
      <c r="K51" s="108" t="s">
        <v>57</v>
      </c>
      <c r="L51" s="66" t="s">
        <v>57</v>
      </c>
      <c r="M51" s="108" t="s">
        <v>57</v>
      </c>
      <c r="N51" s="60" t="s">
        <v>57</v>
      </c>
      <c r="O51" s="33" t="s">
        <v>57</v>
      </c>
      <c r="P51" s="166" t="s">
        <v>57</v>
      </c>
      <c r="Q51" s="60" t="s">
        <v>57</v>
      </c>
    </row>
    <row r="52" spans="1:17">
      <c r="A52" s="96"/>
      <c r="B52" s="38" t="s">
        <v>7</v>
      </c>
      <c r="C52" s="81">
        <v>122</v>
      </c>
      <c r="D52" s="81">
        <v>96.8</v>
      </c>
      <c r="E52" s="21">
        <v>381.4</v>
      </c>
      <c r="F52" s="65" t="s">
        <v>57</v>
      </c>
      <c r="G52" s="107" t="s">
        <v>57</v>
      </c>
      <c r="H52" s="65" t="s">
        <v>57</v>
      </c>
      <c r="I52" s="107" t="s">
        <v>57</v>
      </c>
      <c r="J52" s="65" t="s">
        <v>57</v>
      </c>
      <c r="K52" s="107" t="s">
        <v>57</v>
      </c>
      <c r="L52" s="54">
        <v>156.6</v>
      </c>
      <c r="M52" s="107" t="s">
        <v>57</v>
      </c>
      <c r="N52" s="59" t="s">
        <v>57</v>
      </c>
      <c r="O52" s="22" t="s">
        <v>57</v>
      </c>
      <c r="P52" s="165" t="s">
        <v>57</v>
      </c>
      <c r="Q52" s="59" t="s">
        <v>57</v>
      </c>
    </row>
    <row r="53" spans="1:17" s="4" customFormat="1">
      <c r="A53" s="96"/>
      <c r="B53" s="38"/>
      <c r="C53" s="64"/>
      <c r="D53" s="64"/>
      <c r="E53" s="29"/>
      <c r="F53" s="64"/>
      <c r="G53" s="29"/>
      <c r="H53" s="64"/>
      <c r="I53" s="29"/>
      <c r="J53" s="64"/>
      <c r="K53" s="29"/>
      <c r="L53" s="61"/>
      <c r="M53" s="105"/>
      <c r="N53" s="61"/>
      <c r="O53" s="105"/>
      <c r="P53" s="167"/>
      <c r="Q53" s="69"/>
    </row>
    <row r="54" spans="1:17">
      <c r="A54" s="96"/>
      <c r="B54" s="37" t="s">
        <v>48</v>
      </c>
      <c r="C54" s="77">
        <f t="shared" ref="C54:H54" si="3">C55+C56</f>
        <v>8037</v>
      </c>
      <c r="D54" s="77">
        <f t="shared" si="3"/>
        <v>5863.5</v>
      </c>
      <c r="E54" s="109">
        <f t="shared" si="3"/>
        <v>3209.1</v>
      </c>
      <c r="F54" s="77">
        <f t="shared" si="3"/>
        <v>3348.4</v>
      </c>
      <c r="G54" s="109">
        <f t="shared" si="3"/>
        <v>6007.5</v>
      </c>
      <c r="H54" s="77">
        <f t="shared" si="3"/>
        <v>5329</v>
      </c>
      <c r="I54" s="109">
        <v>7787.43</v>
      </c>
      <c r="J54" s="56">
        <v>3251.3</v>
      </c>
      <c r="K54" s="102">
        <v>28115.4</v>
      </c>
      <c r="L54" s="62">
        <f>L55+L56</f>
        <v>8266.7000000000007</v>
      </c>
      <c r="M54" s="16">
        <v>15320.61</v>
      </c>
      <c r="N54" s="62">
        <v>2629.77</v>
      </c>
      <c r="O54" s="16">
        <v>2364.23</v>
      </c>
      <c r="P54" s="162">
        <v>14733.9</v>
      </c>
      <c r="Q54" s="68">
        <v>17670.14</v>
      </c>
    </row>
    <row r="55" spans="1:17" s="4" customFormat="1">
      <c r="A55" s="96"/>
      <c r="B55" s="38" t="s">
        <v>6</v>
      </c>
      <c r="C55" s="64">
        <v>8036</v>
      </c>
      <c r="D55" s="64">
        <v>5836.1</v>
      </c>
      <c r="E55" s="29">
        <v>3207</v>
      </c>
      <c r="F55" s="64">
        <v>3328.3</v>
      </c>
      <c r="G55" s="29">
        <v>5997.4</v>
      </c>
      <c r="H55" s="64">
        <v>5317.5</v>
      </c>
      <c r="I55" s="29">
        <v>7777.96</v>
      </c>
      <c r="J55" s="64">
        <v>3247.7</v>
      </c>
      <c r="K55" s="29">
        <v>27684.3</v>
      </c>
      <c r="L55" s="61">
        <v>8237.1</v>
      </c>
      <c r="M55" s="105">
        <v>15250.54</v>
      </c>
      <c r="N55" s="61">
        <v>2619.4499999999998</v>
      </c>
      <c r="O55" s="105">
        <v>2361.21</v>
      </c>
      <c r="P55" s="167">
        <v>14657.25</v>
      </c>
      <c r="Q55" s="69">
        <v>17667.03</v>
      </c>
    </row>
    <row r="56" spans="1:17">
      <c r="A56" s="96"/>
      <c r="B56" s="38" t="s">
        <v>7</v>
      </c>
      <c r="C56" s="81">
        <v>1</v>
      </c>
      <c r="D56" s="81">
        <v>27.4</v>
      </c>
      <c r="E56" s="21">
        <v>2.1</v>
      </c>
      <c r="F56" s="81">
        <v>20.100000000000001</v>
      </c>
      <c r="G56" s="21">
        <v>10.1</v>
      </c>
      <c r="H56" s="81">
        <v>11.5</v>
      </c>
      <c r="I56" s="21">
        <v>9.4700000000000006</v>
      </c>
      <c r="J56" s="81">
        <v>3.6</v>
      </c>
      <c r="K56" s="21">
        <v>431.1</v>
      </c>
      <c r="L56" s="54">
        <v>29.6</v>
      </c>
      <c r="M56" s="99">
        <v>70.069999999999993</v>
      </c>
      <c r="N56" s="54">
        <v>10.32</v>
      </c>
      <c r="O56" s="99">
        <v>3.02</v>
      </c>
      <c r="P56" s="160">
        <v>76.650000000000006</v>
      </c>
      <c r="Q56" s="70">
        <v>3.11</v>
      </c>
    </row>
    <row r="57" spans="1:17" s="4" customFormat="1">
      <c r="A57" s="96"/>
      <c r="B57" s="37"/>
      <c r="C57" s="55"/>
      <c r="D57" s="55"/>
      <c r="E57" s="101"/>
      <c r="F57" s="55"/>
      <c r="G57" s="101"/>
      <c r="H57" s="55"/>
      <c r="I57" s="101"/>
      <c r="J57" s="64"/>
      <c r="K57" s="114"/>
      <c r="L57" s="61"/>
      <c r="M57" s="105"/>
      <c r="N57" s="61"/>
      <c r="O57" s="105"/>
      <c r="P57" s="167"/>
      <c r="Q57" s="69"/>
    </row>
    <row r="58" spans="1:17">
      <c r="A58" s="96"/>
      <c r="B58" s="37" t="s">
        <v>49</v>
      </c>
      <c r="C58" s="77">
        <f t="shared" ref="C58:H58" si="4">C59+C60</f>
        <v>4440</v>
      </c>
      <c r="D58" s="77">
        <f t="shared" si="4"/>
        <v>5324.2</v>
      </c>
      <c r="E58" s="109">
        <f t="shared" si="4"/>
        <v>3292.9</v>
      </c>
      <c r="F58" s="77">
        <f t="shared" si="4"/>
        <v>6057</v>
      </c>
      <c r="G58" s="109">
        <f t="shared" si="4"/>
        <v>2780.2</v>
      </c>
      <c r="H58" s="77">
        <f t="shared" si="4"/>
        <v>7202.7</v>
      </c>
      <c r="I58" s="109">
        <v>5169.71</v>
      </c>
      <c r="J58" s="56">
        <v>5500.92</v>
      </c>
      <c r="K58" s="102">
        <v>2610.1999999999998</v>
      </c>
      <c r="L58" s="62">
        <v>16439.8</v>
      </c>
      <c r="M58" s="16">
        <v>11180.85</v>
      </c>
      <c r="N58" s="62">
        <v>7374.69</v>
      </c>
      <c r="O58" s="16">
        <v>11801.77</v>
      </c>
      <c r="P58" s="162">
        <v>10392.290000000001</v>
      </c>
      <c r="Q58" s="68">
        <v>13608.23</v>
      </c>
    </row>
    <row r="59" spans="1:17" s="4" customFormat="1">
      <c r="A59" s="96"/>
      <c r="B59" s="38" t="s">
        <v>6</v>
      </c>
      <c r="C59" s="64">
        <v>4303</v>
      </c>
      <c r="D59" s="64">
        <v>5324.2</v>
      </c>
      <c r="E59" s="29">
        <v>3288.3</v>
      </c>
      <c r="F59" s="64">
        <v>6043.4</v>
      </c>
      <c r="G59" s="29">
        <v>2772.5</v>
      </c>
      <c r="H59" s="64">
        <v>7179.7</v>
      </c>
      <c r="I59" s="29">
        <v>5146.79</v>
      </c>
      <c r="J59" s="64">
        <v>5498.34</v>
      </c>
      <c r="K59" s="29">
        <v>2610.1999999999998</v>
      </c>
      <c r="L59" s="61">
        <v>16431.2</v>
      </c>
      <c r="M59" s="105">
        <v>11180.85</v>
      </c>
      <c r="N59" s="61">
        <v>7374.69</v>
      </c>
      <c r="O59" s="105">
        <v>11801.77</v>
      </c>
      <c r="P59" s="167">
        <v>10392.290000000001</v>
      </c>
      <c r="Q59" s="69">
        <v>13608.23</v>
      </c>
    </row>
    <row r="60" spans="1:17">
      <c r="A60" s="96"/>
      <c r="B60" s="38" t="s">
        <v>7</v>
      </c>
      <c r="C60" s="81">
        <v>137</v>
      </c>
      <c r="D60" s="65" t="s">
        <v>57</v>
      </c>
      <c r="E60" s="21">
        <v>4.5999999999999996</v>
      </c>
      <c r="F60" s="81">
        <v>13.6</v>
      </c>
      <c r="G60" s="21">
        <v>7.7</v>
      </c>
      <c r="H60" s="81">
        <v>23</v>
      </c>
      <c r="I60" s="21">
        <v>22.92</v>
      </c>
      <c r="J60" s="81">
        <v>2.58</v>
      </c>
      <c r="K60" s="107" t="s">
        <v>57</v>
      </c>
      <c r="L60" s="54">
        <v>8.6999999999999993</v>
      </c>
      <c r="M60" s="107" t="s">
        <v>57</v>
      </c>
      <c r="N60" s="59" t="s">
        <v>57</v>
      </c>
      <c r="O60" s="22" t="s">
        <v>57</v>
      </c>
      <c r="P60" s="160" t="s">
        <v>57</v>
      </c>
      <c r="Q60" s="70" t="s">
        <v>57</v>
      </c>
    </row>
    <row r="61" spans="1:17" s="4" customFormat="1">
      <c r="A61" s="96"/>
      <c r="B61" s="38"/>
      <c r="C61" s="64"/>
      <c r="D61" s="64"/>
      <c r="E61" s="29"/>
      <c r="F61" s="64"/>
      <c r="G61" s="29"/>
      <c r="H61" s="64"/>
      <c r="I61" s="29"/>
      <c r="J61" s="64"/>
      <c r="K61" s="29"/>
      <c r="L61" s="61"/>
      <c r="M61" s="105"/>
      <c r="N61" s="61"/>
      <c r="O61" s="105"/>
      <c r="P61" s="167"/>
      <c r="Q61" s="69"/>
    </row>
    <row r="62" spans="1:17">
      <c r="A62" s="100" t="s">
        <v>21</v>
      </c>
      <c r="B62" s="44" t="s">
        <v>23</v>
      </c>
      <c r="C62" s="54"/>
      <c r="D62" s="54"/>
      <c r="E62" s="99"/>
      <c r="F62" s="54"/>
      <c r="G62" s="99"/>
      <c r="H62" s="54"/>
      <c r="I62" s="99"/>
      <c r="J62" s="54"/>
      <c r="K62" s="99"/>
      <c r="L62" s="54"/>
      <c r="M62" s="99"/>
      <c r="N62" s="54"/>
      <c r="O62" s="99"/>
      <c r="P62" s="160"/>
      <c r="Q62" s="70"/>
    </row>
    <row r="63" spans="1:17" s="4" customFormat="1">
      <c r="A63" s="96"/>
      <c r="B63" s="44" t="s">
        <v>24</v>
      </c>
      <c r="C63" s="61"/>
      <c r="D63" s="61"/>
      <c r="E63" s="105"/>
      <c r="F63" s="61"/>
      <c r="G63" s="105"/>
      <c r="H63" s="61"/>
      <c r="I63" s="105"/>
      <c r="J63" s="61"/>
      <c r="K63" s="105"/>
      <c r="L63" s="61"/>
      <c r="M63" s="105"/>
      <c r="N63" s="61"/>
      <c r="O63" s="105"/>
      <c r="P63" s="167"/>
      <c r="Q63" s="69"/>
    </row>
    <row r="64" spans="1:17">
      <c r="A64" s="96"/>
      <c r="B64" s="37" t="s">
        <v>25</v>
      </c>
      <c r="C64" s="65" t="s">
        <v>57</v>
      </c>
      <c r="D64" s="65" t="s">
        <v>57</v>
      </c>
      <c r="E64" s="107" t="s">
        <v>57</v>
      </c>
      <c r="F64" s="65" t="s">
        <v>57</v>
      </c>
      <c r="G64" s="107" t="s">
        <v>57</v>
      </c>
      <c r="H64" s="65" t="s">
        <v>57</v>
      </c>
      <c r="I64" s="107" t="s">
        <v>57</v>
      </c>
      <c r="J64" s="65" t="s">
        <v>57</v>
      </c>
      <c r="K64" s="107" t="s">
        <v>57</v>
      </c>
      <c r="L64" s="65" t="s">
        <v>57</v>
      </c>
      <c r="M64" s="107" t="s">
        <v>57</v>
      </c>
      <c r="N64" s="65">
        <v>22839.279999999999</v>
      </c>
      <c r="O64" s="22" t="s">
        <v>57</v>
      </c>
      <c r="P64" s="160" t="s">
        <v>57</v>
      </c>
      <c r="Q64" s="70" t="s">
        <v>57</v>
      </c>
    </row>
    <row r="65" spans="1:22" s="4" customFormat="1">
      <c r="A65" s="96"/>
      <c r="B65" s="37" t="s">
        <v>26</v>
      </c>
      <c r="C65" s="66" t="s">
        <v>57</v>
      </c>
      <c r="D65" s="66" t="s">
        <v>57</v>
      </c>
      <c r="E65" s="108" t="s">
        <v>57</v>
      </c>
      <c r="F65" s="66" t="s">
        <v>57</v>
      </c>
      <c r="G65" s="108" t="s">
        <v>57</v>
      </c>
      <c r="H65" s="66" t="s">
        <v>57</v>
      </c>
      <c r="I65" s="108" t="s">
        <v>57</v>
      </c>
      <c r="J65" s="66" t="s">
        <v>57</v>
      </c>
      <c r="K65" s="108" t="s">
        <v>57</v>
      </c>
      <c r="L65" s="66" t="s">
        <v>57</v>
      </c>
      <c r="M65" s="108" t="s">
        <v>57</v>
      </c>
      <c r="N65" s="60" t="s">
        <v>57</v>
      </c>
      <c r="O65" s="33" t="s">
        <v>57</v>
      </c>
      <c r="P65" s="167" t="s">
        <v>57</v>
      </c>
      <c r="Q65" s="69" t="s">
        <v>57</v>
      </c>
    </row>
    <row r="66" spans="1:22">
      <c r="A66" s="96"/>
      <c r="B66" s="37" t="s">
        <v>27</v>
      </c>
      <c r="C66" s="65" t="s">
        <v>57</v>
      </c>
      <c r="D66" s="65" t="s">
        <v>57</v>
      </c>
      <c r="E66" s="107" t="s">
        <v>57</v>
      </c>
      <c r="F66" s="65" t="s">
        <v>57</v>
      </c>
      <c r="G66" s="107" t="s">
        <v>57</v>
      </c>
      <c r="H66" s="65" t="s">
        <v>57</v>
      </c>
      <c r="I66" s="107" t="s">
        <v>57</v>
      </c>
      <c r="J66" s="65" t="s">
        <v>57</v>
      </c>
      <c r="K66" s="107" t="s">
        <v>57</v>
      </c>
      <c r="L66" s="65" t="s">
        <v>57</v>
      </c>
      <c r="M66" s="107" t="s">
        <v>57</v>
      </c>
      <c r="N66" s="59" t="s">
        <v>57</v>
      </c>
      <c r="O66" s="22" t="s">
        <v>57</v>
      </c>
      <c r="P66" s="160" t="s">
        <v>57</v>
      </c>
      <c r="Q66" s="70" t="s">
        <v>57</v>
      </c>
    </row>
    <row r="67" spans="1:22" s="4" customFormat="1">
      <c r="A67" s="96"/>
      <c r="B67" s="37" t="s">
        <v>28</v>
      </c>
      <c r="C67" s="66" t="s">
        <v>57</v>
      </c>
      <c r="D67" s="66" t="s">
        <v>57</v>
      </c>
      <c r="E67" s="108" t="s">
        <v>57</v>
      </c>
      <c r="F67" s="66" t="s">
        <v>57</v>
      </c>
      <c r="G67" s="108" t="s">
        <v>57</v>
      </c>
      <c r="H67" s="66" t="s">
        <v>57</v>
      </c>
      <c r="I67" s="108" t="s">
        <v>57</v>
      </c>
      <c r="J67" s="66" t="s">
        <v>57</v>
      </c>
      <c r="K67" s="108" t="s">
        <v>57</v>
      </c>
      <c r="L67" s="66" t="s">
        <v>57</v>
      </c>
      <c r="M67" s="108" t="s">
        <v>57</v>
      </c>
      <c r="N67" s="66">
        <v>22839.279999999999</v>
      </c>
      <c r="O67" s="33" t="s">
        <v>57</v>
      </c>
      <c r="P67" s="167" t="s">
        <v>57</v>
      </c>
      <c r="Q67" s="69" t="s">
        <v>57</v>
      </c>
    </row>
    <row r="68" spans="1:22" ht="13.5" thickBot="1">
      <c r="A68" s="116"/>
      <c r="B68" s="117"/>
      <c r="C68" s="118"/>
      <c r="D68" s="118"/>
      <c r="E68" s="119"/>
      <c r="F68" s="118"/>
      <c r="G68" s="119"/>
      <c r="H68" s="118"/>
      <c r="I68" s="119"/>
      <c r="J68" s="118"/>
      <c r="K68" s="119"/>
      <c r="L68" s="120"/>
      <c r="M68" s="121"/>
      <c r="N68" s="120"/>
      <c r="O68" s="121"/>
      <c r="P68" s="176"/>
      <c r="Q68" s="70"/>
    </row>
    <row r="69" spans="1:22" s="4" customFormat="1">
      <c r="A69" s="122" t="s">
        <v>21</v>
      </c>
      <c r="B69" s="123" t="s">
        <v>22</v>
      </c>
      <c r="C69" s="124">
        <f t="shared" ref="C69:H69" si="5">C70+C71</f>
        <v>7750</v>
      </c>
      <c r="D69" s="124">
        <f t="shared" si="5"/>
        <v>4070.6</v>
      </c>
      <c r="E69" s="125">
        <f t="shared" si="5"/>
        <v>4016</v>
      </c>
      <c r="F69" s="124">
        <f t="shared" si="5"/>
        <v>8731.6999999999989</v>
      </c>
      <c r="G69" s="125">
        <f t="shared" si="5"/>
        <v>4948.4000000000005</v>
      </c>
      <c r="H69" s="124">
        <f t="shared" si="5"/>
        <v>7856.7</v>
      </c>
      <c r="I69" s="125">
        <v>7147.7</v>
      </c>
      <c r="J69" s="126">
        <v>9566.1</v>
      </c>
      <c r="K69" s="127">
        <v>5556.6</v>
      </c>
      <c r="L69" s="128">
        <v>7516.7</v>
      </c>
      <c r="M69" s="127">
        <f>M70+M71</f>
        <v>13499.13</v>
      </c>
      <c r="N69" s="128">
        <f>N70+N71</f>
        <v>8087.91</v>
      </c>
      <c r="O69" s="127">
        <f>O70+O71</f>
        <v>18576.890000000003</v>
      </c>
      <c r="P69" s="177">
        <f>P70+P71</f>
        <v>8858.16</v>
      </c>
      <c r="Q69" s="75">
        <v>13976.2</v>
      </c>
    </row>
    <row r="70" spans="1:22">
      <c r="A70" s="96"/>
      <c r="B70" s="38" t="s">
        <v>25</v>
      </c>
      <c r="C70" s="56">
        <v>6895</v>
      </c>
      <c r="D70" s="56">
        <v>3823</v>
      </c>
      <c r="E70" s="102">
        <v>3596.8</v>
      </c>
      <c r="F70" s="56">
        <v>8416.4</v>
      </c>
      <c r="G70" s="102">
        <v>4250.1000000000004</v>
      </c>
      <c r="H70" s="56">
        <v>6934.2</v>
      </c>
      <c r="I70" s="102">
        <v>6781.5</v>
      </c>
      <c r="J70" s="56">
        <v>8329.7900000000009</v>
      </c>
      <c r="K70" s="102">
        <v>5467.8</v>
      </c>
      <c r="L70" s="62">
        <v>7165.3</v>
      </c>
      <c r="M70" s="16">
        <v>12633.89</v>
      </c>
      <c r="N70" s="62">
        <v>6998.28</v>
      </c>
      <c r="O70" s="16">
        <v>18530.060000000001</v>
      </c>
      <c r="P70" s="178">
        <v>8838.57</v>
      </c>
      <c r="Q70" s="77">
        <v>10334.379999999999</v>
      </c>
    </row>
    <row r="71" spans="1:22" s="4" customFormat="1">
      <c r="A71" s="96"/>
      <c r="B71" s="38" t="s">
        <v>29</v>
      </c>
      <c r="C71" s="55">
        <v>855</v>
      </c>
      <c r="D71" s="55">
        <v>247.6</v>
      </c>
      <c r="E71" s="101">
        <v>419.2</v>
      </c>
      <c r="F71" s="55">
        <v>315.3</v>
      </c>
      <c r="G71" s="101">
        <v>698.3</v>
      </c>
      <c r="H71" s="55">
        <v>922.5</v>
      </c>
      <c r="I71" s="101">
        <v>366.2</v>
      </c>
      <c r="J71" s="55">
        <v>1236.29</v>
      </c>
      <c r="K71" s="101">
        <v>88.8</v>
      </c>
      <c r="L71" s="55">
        <v>351.4</v>
      </c>
      <c r="M71" s="30">
        <v>865.24</v>
      </c>
      <c r="N71" s="67">
        <v>1089.6300000000001</v>
      </c>
      <c r="O71" s="30">
        <v>46.83</v>
      </c>
      <c r="P71" s="161">
        <v>19.59</v>
      </c>
      <c r="Q71" s="75">
        <v>3641.75</v>
      </c>
    </row>
    <row r="72" spans="1:22">
      <c r="A72" s="96"/>
      <c r="B72" s="38"/>
      <c r="C72" s="56"/>
      <c r="D72" s="56"/>
      <c r="E72" s="102"/>
      <c r="F72" s="56"/>
      <c r="G72" s="102"/>
      <c r="H72" s="56"/>
      <c r="I72" s="102"/>
      <c r="J72" s="81"/>
      <c r="K72" s="99"/>
      <c r="L72" s="54"/>
      <c r="M72" s="99"/>
      <c r="N72" s="54"/>
      <c r="O72" s="99"/>
      <c r="P72" s="160"/>
      <c r="Q72" s="70"/>
    </row>
    <row r="73" spans="1:22" s="4" customFormat="1">
      <c r="A73" s="96"/>
      <c r="B73" s="37" t="s">
        <v>30</v>
      </c>
      <c r="C73" s="64"/>
      <c r="D73" s="64"/>
      <c r="E73" s="29"/>
      <c r="F73" s="64"/>
      <c r="G73" s="29"/>
      <c r="H73" s="64"/>
      <c r="I73" s="29"/>
      <c r="J73" s="64"/>
      <c r="K73" s="29"/>
      <c r="L73" s="61"/>
      <c r="M73" s="105"/>
      <c r="N73" s="61"/>
      <c r="O73" s="105"/>
      <c r="P73" s="167"/>
      <c r="Q73" s="69"/>
    </row>
    <row r="74" spans="1:22">
      <c r="A74" s="96"/>
      <c r="B74" s="38"/>
      <c r="C74" s="59"/>
      <c r="D74" s="59"/>
      <c r="E74" s="22"/>
      <c r="F74" s="59"/>
      <c r="G74" s="22"/>
      <c r="H74" s="59"/>
      <c r="I74" s="22"/>
      <c r="J74" s="81"/>
      <c r="K74" s="21"/>
      <c r="L74" s="54"/>
      <c r="M74" s="99"/>
      <c r="N74" s="54"/>
      <c r="O74" s="99"/>
      <c r="P74" s="160"/>
      <c r="Q74" s="70"/>
    </row>
    <row r="75" spans="1:22" s="4" customFormat="1">
      <c r="A75" s="96"/>
      <c r="B75" s="37" t="s">
        <v>50</v>
      </c>
      <c r="C75" s="64"/>
      <c r="D75" s="64"/>
      <c r="E75" s="29"/>
      <c r="F75" s="64"/>
      <c r="G75" s="29"/>
      <c r="H75" s="64"/>
      <c r="I75" s="29"/>
      <c r="J75" s="64"/>
      <c r="K75" s="29"/>
      <c r="L75" s="61"/>
      <c r="M75" s="105"/>
      <c r="N75" s="61"/>
      <c r="O75" s="105"/>
      <c r="P75" s="167"/>
      <c r="Q75" s="69"/>
    </row>
    <row r="76" spans="1:22">
      <c r="A76" s="96"/>
      <c r="B76" s="37" t="s">
        <v>9</v>
      </c>
      <c r="C76" s="77">
        <f t="shared" ref="C76:H76" si="6">C77+C78</f>
        <v>855</v>
      </c>
      <c r="D76" s="65" t="s">
        <v>57</v>
      </c>
      <c r="E76" s="107" t="s">
        <v>57</v>
      </c>
      <c r="F76" s="77">
        <f t="shared" si="6"/>
        <v>186.5</v>
      </c>
      <c r="G76" s="107" t="s">
        <v>57</v>
      </c>
      <c r="H76" s="77">
        <f t="shared" si="6"/>
        <v>844.3</v>
      </c>
      <c r="I76" s="107" t="s">
        <v>57</v>
      </c>
      <c r="J76" s="56">
        <v>1147.51</v>
      </c>
      <c r="K76" s="107" t="s">
        <v>57</v>
      </c>
      <c r="L76" s="82">
        <v>4.3</v>
      </c>
      <c r="M76" s="115" t="s">
        <v>57</v>
      </c>
      <c r="N76" s="68">
        <v>559.87</v>
      </c>
      <c r="O76" s="115" t="s">
        <v>57</v>
      </c>
      <c r="P76" s="162" t="s">
        <v>57</v>
      </c>
      <c r="Q76" s="68" t="s">
        <v>57</v>
      </c>
    </row>
    <row r="77" spans="1:22" s="4" customFormat="1">
      <c r="A77" s="96"/>
      <c r="B77" s="38" t="s">
        <v>6</v>
      </c>
      <c r="C77" s="66" t="s">
        <v>57</v>
      </c>
      <c r="D77" s="66" t="s">
        <v>57</v>
      </c>
      <c r="E77" s="108" t="s">
        <v>57</v>
      </c>
      <c r="F77" s="66" t="s">
        <v>57</v>
      </c>
      <c r="G77" s="108" t="s">
        <v>57</v>
      </c>
      <c r="H77" s="66" t="s">
        <v>57</v>
      </c>
      <c r="I77" s="108" t="s">
        <v>57</v>
      </c>
      <c r="J77" s="66" t="s">
        <v>57</v>
      </c>
      <c r="K77" s="108" t="s">
        <v>57</v>
      </c>
      <c r="L77" s="66" t="s">
        <v>57</v>
      </c>
      <c r="M77" s="129" t="s">
        <v>57</v>
      </c>
      <c r="N77" s="69" t="s">
        <v>57</v>
      </c>
      <c r="O77" s="129" t="s">
        <v>57</v>
      </c>
      <c r="P77" s="167" t="s">
        <v>57</v>
      </c>
      <c r="Q77" s="69" t="s">
        <v>57</v>
      </c>
    </row>
    <row r="78" spans="1:22">
      <c r="A78" s="96"/>
      <c r="B78" s="38" t="s">
        <v>7</v>
      </c>
      <c r="C78" s="59">
        <v>855</v>
      </c>
      <c r="D78" s="65" t="s">
        <v>57</v>
      </c>
      <c r="E78" s="107" t="s">
        <v>57</v>
      </c>
      <c r="F78" s="81">
        <v>186.5</v>
      </c>
      <c r="G78" s="107" t="s">
        <v>57</v>
      </c>
      <c r="H78" s="81">
        <v>844.3</v>
      </c>
      <c r="I78" s="107" t="s">
        <v>57</v>
      </c>
      <c r="J78" s="81">
        <v>1147.5</v>
      </c>
      <c r="K78" s="107" t="s">
        <v>57</v>
      </c>
      <c r="L78" s="65">
        <v>4.3</v>
      </c>
      <c r="M78" s="107" t="s">
        <v>57</v>
      </c>
      <c r="N78" s="65">
        <v>559.87</v>
      </c>
      <c r="O78" s="22" t="s">
        <v>57</v>
      </c>
      <c r="P78" s="165" t="s">
        <v>57</v>
      </c>
      <c r="Q78" s="59" t="s">
        <v>57</v>
      </c>
    </row>
    <row r="79" spans="1:22" s="4" customFormat="1">
      <c r="A79" s="96"/>
      <c r="B79" s="38"/>
      <c r="C79" s="60"/>
      <c r="D79" s="60"/>
      <c r="E79" s="33"/>
      <c r="F79" s="64"/>
      <c r="G79" s="33"/>
      <c r="H79" s="64"/>
      <c r="I79" s="29"/>
      <c r="J79" s="64"/>
      <c r="K79" s="29"/>
      <c r="L79" s="61"/>
      <c r="M79" s="105"/>
      <c r="N79" s="61"/>
      <c r="O79" s="105"/>
      <c r="P79" s="167"/>
      <c r="Q79" s="69"/>
    </row>
    <row r="80" spans="1:22" ht="13.5" customHeight="1">
      <c r="A80" s="96"/>
      <c r="B80" s="37"/>
      <c r="C80" s="62"/>
      <c r="D80" s="62"/>
      <c r="E80" s="16"/>
      <c r="F80" s="62"/>
      <c r="G80" s="17"/>
      <c r="H80" s="83"/>
      <c r="I80" s="17"/>
      <c r="J80" s="83"/>
      <c r="K80" s="17"/>
      <c r="L80" s="83"/>
      <c r="M80" s="99"/>
      <c r="N80" s="54"/>
      <c r="O80" s="99"/>
      <c r="P80" s="160"/>
      <c r="Q80" s="70"/>
      <c r="T80" s="2"/>
      <c r="U80" s="2"/>
      <c r="V80" s="2"/>
    </row>
    <row r="81" spans="1:22" s="4" customFormat="1" ht="12.75" customHeight="1">
      <c r="A81" s="96"/>
      <c r="B81" s="37" t="s">
        <v>32</v>
      </c>
      <c r="C81" s="66" t="s">
        <v>57</v>
      </c>
      <c r="D81" s="66" t="s">
        <v>57</v>
      </c>
      <c r="E81" s="112">
        <f>E82+E83</f>
        <v>157.19999999999999</v>
      </c>
      <c r="F81" s="75">
        <f>F82</f>
        <v>47</v>
      </c>
      <c r="G81" s="108" t="s">
        <v>57</v>
      </c>
      <c r="H81" s="66" t="s">
        <v>57</v>
      </c>
      <c r="I81" s="108" t="s">
        <v>57</v>
      </c>
      <c r="J81" s="66" t="s">
        <v>57</v>
      </c>
      <c r="K81" s="108" t="s">
        <v>57</v>
      </c>
      <c r="L81" s="66" t="s">
        <v>57</v>
      </c>
      <c r="M81" s="108" t="s">
        <v>57</v>
      </c>
      <c r="N81" s="60" t="s">
        <v>57</v>
      </c>
      <c r="O81" s="33" t="s">
        <v>57</v>
      </c>
      <c r="P81" s="166" t="s">
        <v>57</v>
      </c>
      <c r="Q81" s="60" t="s">
        <v>57</v>
      </c>
      <c r="T81" s="28"/>
      <c r="U81" s="28"/>
      <c r="V81" s="28"/>
    </row>
    <row r="82" spans="1:22" ht="12.75" customHeight="1">
      <c r="A82" s="96"/>
      <c r="B82" s="38" t="s">
        <v>16</v>
      </c>
      <c r="C82" s="65" t="s">
        <v>57</v>
      </c>
      <c r="D82" s="65" t="s">
        <v>57</v>
      </c>
      <c r="E82" s="21">
        <v>157.19999999999999</v>
      </c>
      <c r="F82" s="81">
        <v>47</v>
      </c>
      <c r="G82" s="107" t="s">
        <v>57</v>
      </c>
      <c r="H82" s="65" t="s">
        <v>57</v>
      </c>
      <c r="I82" s="107" t="s">
        <v>57</v>
      </c>
      <c r="J82" s="65" t="s">
        <v>57</v>
      </c>
      <c r="K82" s="107" t="s">
        <v>57</v>
      </c>
      <c r="L82" s="65" t="s">
        <v>57</v>
      </c>
      <c r="M82" s="107" t="s">
        <v>57</v>
      </c>
      <c r="N82" s="59" t="s">
        <v>57</v>
      </c>
      <c r="O82" s="22" t="s">
        <v>57</v>
      </c>
      <c r="P82" s="165" t="s">
        <v>57</v>
      </c>
      <c r="Q82" s="59" t="s">
        <v>57</v>
      </c>
      <c r="T82" s="2"/>
      <c r="U82" s="2"/>
      <c r="V82" s="2"/>
    </row>
    <row r="83" spans="1:22" s="4" customFormat="1" ht="12.75" customHeight="1">
      <c r="A83" s="96"/>
      <c r="B83" s="38"/>
      <c r="C83" s="66" t="s">
        <v>57</v>
      </c>
      <c r="D83" s="66" t="s">
        <v>57</v>
      </c>
      <c r="E83" s="33"/>
      <c r="F83" s="64"/>
      <c r="G83" s="33"/>
      <c r="H83" s="64"/>
      <c r="I83" s="29"/>
      <c r="J83" s="64"/>
      <c r="K83" s="33"/>
      <c r="L83" s="60"/>
      <c r="M83" s="105"/>
      <c r="N83" s="61" t="s">
        <v>57</v>
      </c>
      <c r="O83" s="129" t="s">
        <v>57</v>
      </c>
      <c r="P83" s="167" t="s">
        <v>57</v>
      </c>
      <c r="Q83" s="69" t="s">
        <v>57</v>
      </c>
      <c r="T83" s="28"/>
      <c r="U83" s="28"/>
      <c r="V83" s="28"/>
    </row>
    <row r="84" spans="1:22" ht="12.75" customHeight="1">
      <c r="A84" s="96"/>
      <c r="B84" s="37" t="s">
        <v>51</v>
      </c>
      <c r="C84" s="65" t="s">
        <v>57</v>
      </c>
      <c r="D84" s="65" t="s">
        <v>57</v>
      </c>
      <c r="E84" s="107" t="s">
        <v>57</v>
      </c>
      <c r="F84" s="65" t="s">
        <v>57</v>
      </c>
      <c r="G84" s="107" t="s">
        <v>57</v>
      </c>
      <c r="H84" s="65" t="s">
        <v>57</v>
      </c>
      <c r="I84" s="107" t="s">
        <v>57</v>
      </c>
      <c r="J84" s="56">
        <v>137.22999999999999</v>
      </c>
      <c r="K84" s="107" t="s">
        <v>57</v>
      </c>
      <c r="L84" s="65" t="s">
        <v>57</v>
      </c>
      <c r="M84" s="107" t="s">
        <v>57</v>
      </c>
      <c r="N84" s="59" t="s">
        <v>57</v>
      </c>
      <c r="O84" s="22" t="s">
        <v>57</v>
      </c>
      <c r="P84" s="165" t="s">
        <v>57</v>
      </c>
      <c r="Q84" s="59" t="s">
        <v>57</v>
      </c>
      <c r="T84" s="2"/>
      <c r="U84" s="2"/>
      <c r="V84" s="2"/>
    </row>
    <row r="85" spans="1:22" s="4" customFormat="1" ht="12.75" customHeight="1">
      <c r="A85" s="96"/>
      <c r="B85" s="38" t="s">
        <v>6</v>
      </c>
      <c r="C85" s="66" t="s">
        <v>57</v>
      </c>
      <c r="D85" s="66" t="s">
        <v>57</v>
      </c>
      <c r="E85" s="108" t="s">
        <v>57</v>
      </c>
      <c r="F85" s="66" t="s">
        <v>57</v>
      </c>
      <c r="G85" s="108" t="s">
        <v>57</v>
      </c>
      <c r="H85" s="66" t="s">
        <v>57</v>
      </c>
      <c r="I85" s="108" t="s">
        <v>57</v>
      </c>
      <c r="J85" s="64">
        <v>137.19999999999999</v>
      </c>
      <c r="K85" s="108" t="s">
        <v>57</v>
      </c>
      <c r="L85" s="66" t="s">
        <v>57</v>
      </c>
      <c r="M85" s="108" t="s">
        <v>57</v>
      </c>
      <c r="N85" s="60" t="s">
        <v>57</v>
      </c>
      <c r="O85" s="33" t="s">
        <v>57</v>
      </c>
      <c r="P85" s="166" t="s">
        <v>57</v>
      </c>
      <c r="Q85" s="60" t="s">
        <v>57</v>
      </c>
      <c r="T85" s="28"/>
      <c r="U85" s="28"/>
      <c r="V85" s="28"/>
    </row>
    <row r="86" spans="1:22" ht="12.75" customHeight="1">
      <c r="A86" s="96"/>
      <c r="B86" s="37"/>
      <c r="C86" s="62"/>
      <c r="D86" s="62"/>
      <c r="E86" s="16"/>
      <c r="F86" s="62"/>
      <c r="G86" s="17"/>
      <c r="H86" s="83"/>
      <c r="I86" s="17"/>
      <c r="J86" s="83"/>
      <c r="K86" s="17"/>
      <c r="L86" s="83"/>
      <c r="M86" s="99"/>
      <c r="N86" s="54"/>
      <c r="O86" s="99"/>
      <c r="P86" s="160"/>
      <c r="Q86" s="70"/>
      <c r="T86" s="2"/>
      <c r="U86" s="2"/>
      <c r="V86" s="2"/>
    </row>
    <row r="87" spans="1:22" s="4" customFormat="1" ht="6.75" customHeight="1">
      <c r="A87" s="96"/>
      <c r="B87" s="37"/>
      <c r="C87" s="71"/>
      <c r="D87" s="71"/>
      <c r="E87" s="30"/>
      <c r="F87" s="71"/>
      <c r="G87" s="31"/>
      <c r="H87" s="84"/>
      <c r="I87" s="31"/>
      <c r="J87" s="84"/>
      <c r="K87" s="31"/>
      <c r="L87" s="84"/>
      <c r="M87" s="105"/>
      <c r="N87" s="61"/>
      <c r="O87" s="105"/>
      <c r="P87" s="167"/>
      <c r="Q87" s="69"/>
      <c r="T87" s="28"/>
      <c r="U87" s="28"/>
      <c r="V87" s="28"/>
    </row>
    <row r="88" spans="1:22" ht="10.5" customHeight="1">
      <c r="A88" s="96"/>
      <c r="B88" s="38"/>
      <c r="C88" s="59"/>
      <c r="D88" s="59"/>
      <c r="E88" s="22"/>
      <c r="F88" s="59"/>
      <c r="G88" s="22"/>
      <c r="H88" s="59"/>
      <c r="I88" s="22"/>
      <c r="J88" s="81"/>
      <c r="K88" s="21"/>
      <c r="L88" s="81"/>
      <c r="M88" s="99"/>
      <c r="N88" s="54"/>
      <c r="O88" s="99"/>
      <c r="P88" s="179"/>
      <c r="Q88" s="195"/>
    </row>
    <row r="89" spans="1:22" s="4" customFormat="1">
      <c r="A89" s="96"/>
      <c r="B89" s="37" t="s">
        <v>52</v>
      </c>
      <c r="C89" s="64"/>
      <c r="D89" s="64"/>
      <c r="E89" s="29"/>
      <c r="F89" s="64"/>
      <c r="G89" s="29"/>
      <c r="H89" s="64"/>
      <c r="I89" s="29"/>
      <c r="J89" s="64"/>
      <c r="K89" s="29"/>
      <c r="L89" s="64"/>
      <c r="M89" s="105"/>
      <c r="N89" s="58"/>
      <c r="O89" s="106"/>
      <c r="P89" s="164"/>
      <c r="Q89" s="187"/>
    </row>
    <row r="90" spans="1:22">
      <c r="A90" s="96"/>
      <c r="B90" s="37" t="s">
        <v>33</v>
      </c>
      <c r="C90" s="81"/>
      <c r="D90" s="81"/>
      <c r="E90" s="21"/>
      <c r="F90" s="81"/>
      <c r="G90" s="21"/>
      <c r="H90" s="81"/>
      <c r="I90" s="21"/>
      <c r="J90" s="81"/>
      <c r="K90" s="21"/>
      <c r="L90" s="81"/>
      <c r="M90" s="109"/>
      <c r="N90" s="54"/>
      <c r="O90" s="99"/>
      <c r="P90" s="160"/>
      <c r="Q90" s="70"/>
    </row>
    <row r="91" spans="1:22" s="4" customFormat="1">
      <c r="A91" s="96"/>
      <c r="B91" s="37" t="s">
        <v>34</v>
      </c>
      <c r="C91" s="66" t="s">
        <v>57</v>
      </c>
      <c r="D91" s="75">
        <f>D92+D93</f>
        <v>0.4</v>
      </c>
      <c r="E91" s="112">
        <f>E92+E93</f>
        <v>288.7</v>
      </c>
      <c r="F91" s="66" t="s">
        <v>57</v>
      </c>
      <c r="G91" s="112">
        <f>G92+G93</f>
        <v>64.2</v>
      </c>
      <c r="H91" s="75">
        <f>H92+H93</f>
        <v>64.5</v>
      </c>
      <c r="I91" s="112">
        <v>65.59</v>
      </c>
      <c r="J91" s="55">
        <v>279.54000000000002</v>
      </c>
      <c r="K91" s="101">
        <v>202.7</v>
      </c>
      <c r="L91" s="55">
        <v>87.86</v>
      </c>
      <c r="M91" s="112">
        <v>426.5</v>
      </c>
      <c r="N91" s="67" t="s">
        <v>57</v>
      </c>
      <c r="O91" s="129">
        <v>400.09</v>
      </c>
      <c r="P91" s="163">
        <v>383.17</v>
      </c>
      <c r="Q91" s="67">
        <v>475.7</v>
      </c>
    </row>
    <row r="92" spans="1:22">
      <c r="A92" s="96"/>
      <c r="B92" s="38" t="s">
        <v>6</v>
      </c>
      <c r="C92" s="65" t="s">
        <v>57</v>
      </c>
      <c r="D92" s="65" t="s">
        <v>57</v>
      </c>
      <c r="E92" s="22">
        <v>288.7</v>
      </c>
      <c r="F92" s="65" t="s">
        <v>57</v>
      </c>
      <c r="G92" s="22">
        <v>64.2</v>
      </c>
      <c r="H92" s="65" t="s">
        <v>57</v>
      </c>
      <c r="I92" s="22">
        <v>65.19</v>
      </c>
      <c r="J92" s="81">
        <v>276.89999999999998</v>
      </c>
      <c r="K92" s="21">
        <v>197.8</v>
      </c>
      <c r="L92" s="81">
        <v>87.86</v>
      </c>
      <c r="M92" s="99">
        <v>426.5</v>
      </c>
      <c r="N92" s="70" t="s">
        <v>57</v>
      </c>
      <c r="O92" s="113">
        <v>400.09</v>
      </c>
      <c r="P92" s="160">
        <v>383.17</v>
      </c>
      <c r="Q92" s="70">
        <v>475.7</v>
      </c>
    </row>
    <row r="93" spans="1:22" s="4" customFormat="1">
      <c r="A93" s="96"/>
      <c r="B93" s="38" t="s">
        <v>7</v>
      </c>
      <c r="C93" s="66" t="s">
        <v>57</v>
      </c>
      <c r="D93" s="60">
        <v>0.4</v>
      </c>
      <c r="E93" s="108" t="s">
        <v>57</v>
      </c>
      <c r="F93" s="66" t="s">
        <v>57</v>
      </c>
      <c r="G93" s="108" t="s">
        <v>57</v>
      </c>
      <c r="H93" s="60">
        <v>64.5</v>
      </c>
      <c r="I93" s="33">
        <v>0.4</v>
      </c>
      <c r="J93" s="64">
        <v>2.64</v>
      </c>
      <c r="K93" s="29">
        <v>4.9000000000000004</v>
      </c>
      <c r="L93" s="66" t="s">
        <v>57</v>
      </c>
      <c r="M93" s="108" t="s">
        <v>57</v>
      </c>
      <c r="N93" s="69" t="s">
        <v>57</v>
      </c>
      <c r="O93" s="129" t="s">
        <v>57</v>
      </c>
      <c r="P93" s="167" t="s">
        <v>57</v>
      </c>
      <c r="Q93" s="69" t="s">
        <v>57</v>
      </c>
    </row>
    <row r="94" spans="1:22" ht="14.25">
      <c r="A94" s="96"/>
      <c r="B94" s="38"/>
      <c r="C94" s="59"/>
      <c r="D94" s="59"/>
      <c r="E94" s="22"/>
      <c r="F94" s="59"/>
      <c r="G94" s="22"/>
      <c r="H94" s="59"/>
      <c r="I94" s="22"/>
      <c r="J94" s="81"/>
      <c r="K94" s="21"/>
      <c r="L94" s="81"/>
      <c r="M94" s="99"/>
      <c r="N94" s="54"/>
      <c r="O94" s="99"/>
      <c r="P94" s="180"/>
      <c r="Q94" s="78"/>
    </row>
    <row r="95" spans="1:22" s="4" customFormat="1">
      <c r="A95" s="96"/>
      <c r="B95" s="37" t="s">
        <v>53</v>
      </c>
      <c r="C95" s="75">
        <f>C96+C97</f>
        <v>6725</v>
      </c>
      <c r="D95" s="75">
        <f>D96+D97</f>
        <v>4065</v>
      </c>
      <c r="E95" s="112">
        <f>E96+E97</f>
        <v>3308.1</v>
      </c>
      <c r="F95" s="75">
        <f>F96</f>
        <v>8416.4</v>
      </c>
      <c r="G95" s="112">
        <f>G96+G97</f>
        <v>4628.2999999999993</v>
      </c>
      <c r="H95" s="75">
        <f>H96</f>
        <v>6934.2</v>
      </c>
      <c r="I95" s="112">
        <v>6716.27</v>
      </c>
      <c r="J95" s="55">
        <v>7915.66</v>
      </c>
      <c r="K95" s="101">
        <v>5269.9</v>
      </c>
      <c r="L95" s="55">
        <v>7077.5</v>
      </c>
      <c r="M95" s="30">
        <v>12207.4</v>
      </c>
      <c r="N95" s="71">
        <v>7011.88</v>
      </c>
      <c r="O95" s="30">
        <v>18129.97</v>
      </c>
      <c r="P95" s="181">
        <v>8466.39</v>
      </c>
      <c r="Q95" s="196">
        <v>9871.76</v>
      </c>
    </row>
    <row r="96" spans="1:22">
      <c r="A96" s="96"/>
      <c r="B96" s="38" t="s">
        <v>6</v>
      </c>
      <c r="C96" s="81">
        <v>6725</v>
      </c>
      <c r="D96" s="81">
        <v>3823</v>
      </c>
      <c r="E96" s="21">
        <v>3308.1</v>
      </c>
      <c r="F96" s="81">
        <v>8416.4</v>
      </c>
      <c r="G96" s="21">
        <v>4185.8999999999996</v>
      </c>
      <c r="H96" s="81">
        <v>6934.2</v>
      </c>
      <c r="I96" s="21">
        <v>6716.27</v>
      </c>
      <c r="J96" s="81">
        <v>7915.66</v>
      </c>
      <c r="K96" s="21">
        <v>5269.9</v>
      </c>
      <c r="L96" s="81">
        <v>7077.5</v>
      </c>
      <c r="M96" s="99">
        <v>12207.4</v>
      </c>
      <c r="N96" s="54">
        <v>6998.28</v>
      </c>
      <c r="O96" s="99">
        <v>18129.97</v>
      </c>
      <c r="P96" s="160">
        <v>8455.4</v>
      </c>
      <c r="Q96" s="70">
        <v>9858.68</v>
      </c>
    </row>
    <row r="97" spans="1:17" s="4" customFormat="1">
      <c r="A97" s="96"/>
      <c r="B97" s="38" t="s">
        <v>7</v>
      </c>
      <c r="C97" s="60">
        <v>0</v>
      </c>
      <c r="D97" s="64">
        <v>242</v>
      </c>
      <c r="E97" s="33">
        <v>0</v>
      </c>
      <c r="F97" s="60">
        <v>0</v>
      </c>
      <c r="G97" s="33">
        <v>442.4</v>
      </c>
      <c r="H97" s="66" t="s">
        <v>57</v>
      </c>
      <c r="I97" s="108" t="s">
        <v>57</v>
      </c>
      <c r="J97" s="66" t="s">
        <v>57</v>
      </c>
      <c r="K97" s="108" t="s">
        <v>57</v>
      </c>
      <c r="L97" s="66" t="s">
        <v>57</v>
      </c>
      <c r="M97" s="108" t="s">
        <v>57</v>
      </c>
      <c r="N97" s="61">
        <v>13.6</v>
      </c>
      <c r="O97" s="129" t="s">
        <v>57</v>
      </c>
      <c r="P97" s="167">
        <v>10.99</v>
      </c>
      <c r="Q97" s="69">
        <v>13.08</v>
      </c>
    </row>
    <row r="98" spans="1:17">
      <c r="A98" s="96"/>
      <c r="B98" s="38"/>
      <c r="C98" s="59"/>
      <c r="D98" s="81"/>
      <c r="E98" s="22"/>
      <c r="F98" s="59"/>
      <c r="G98" s="22"/>
      <c r="H98" s="59"/>
      <c r="I98" s="22"/>
      <c r="J98" s="81"/>
      <c r="K98" s="21"/>
      <c r="L98" s="81"/>
      <c r="M98" s="99"/>
      <c r="N98" s="54"/>
      <c r="O98" s="99"/>
      <c r="P98" s="160"/>
      <c r="Q98" s="70"/>
    </row>
    <row r="99" spans="1:17" s="4" customFormat="1" ht="14.25">
      <c r="A99" s="96"/>
      <c r="B99" s="38"/>
      <c r="C99" s="60"/>
      <c r="D99" s="64"/>
      <c r="E99" s="33"/>
      <c r="F99" s="60"/>
      <c r="G99" s="33"/>
      <c r="H99" s="60"/>
      <c r="I99" s="33"/>
      <c r="J99" s="64"/>
      <c r="K99" s="29"/>
      <c r="L99" s="64"/>
      <c r="M99" s="105"/>
      <c r="N99" s="61"/>
      <c r="O99" s="105"/>
      <c r="P99" s="182"/>
      <c r="Q99" s="197"/>
    </row>
    <row r="100" spans="1:17" ht="14.25">
      <c r="A100" s="96"/>
      <c r="B100" s="37" t="s">
        <v>54</v>
      </c>
      <c r="C100" s="65" t="s">
        <v>57</v>
      </c>
      <c r="D100" s="65" t="s">
        <v>57</v>
      </c>
      <c r="E100" s="109">
        <f>E101+E102</f>
        <v>66.599999999999994</v>
      </c>
      <c r="F100" s="77">
        <f>F101</f>
        <v>45.4</v>
      </c>
      <c r="G100" s="109">
        <f>G101+G102</f>
        <v>26.6</v>
      </c>
      <c r="H100" s="77">
        <f>H101</f>
        <v>13.7</v>
      </c>
      <c r="I100" s="109">
        <v>72.08</v>
      </c>
      <c r="J100" s="56">
        <v>48.03</v>
      </c>
      <c r="K100" s="102">
        <v>83.77</v>
      </c>
      <c r="L100" s="65" t="s">
        <v>57</v>
      </c>
      <c r="M100" s="16">
        <v>8.85</v>
      </c>
      <c r="N100" s="68">
        <v>22.23</v>
      </c>
      <c r="O100" s="115">
        <v>46.83</v>
      </c>
      <c r="P100" s="183">
        <v>8.5500000000000007</v>
      </c>
      <c r="Q100" s="198">
        <v>26.2</v>
      </c>
    </row>
    <row r="101" spans="1:17" s="4" customFormat="1">
      <c r="A101" s="96"/>
      <c r="B101" s="38" t="s">
        <v>16</v>
      </c>
      <c r="C101" s="66" t="s">
        <v>57</v>
      </c>
      <c r="D101" s="66" t="s">
        <v>57</v>
      </c>
      <c r="E101" s="29">
        <v>66.599999999999994</v>
      </c>
      <c r="F101" s="64">
        <v>45.4</v>
      </c>
      <c r="G101" s="29">
        <v>26.6</v>
      </c>
      <c r="H101" s="64">
        <v>13.7</v>
      </c>
      <c r="I101" s="29">
        <v>72.099999999999994</v>
      </c>
      <c r="J101" s="64">
        <v>48.03</v>
      </c>
      <c r="K101" s="29">
        <v>83.77</v>
      </c>
      <c r="L101" s="66" t="s">
        <v>57</v>
      </c>
      <c r="M101" s="105">
        <v>8.85</v>
      </c>
      <c r="N101" s="69">
        <v>22.23</v>
      </c>
      <c r="O101" s="129">
        <v>46.83</v>
      </c>
      <c r="P101" s="171">
        <v>8.5500000000000007</v>
      </c>
      <c r="Q101" s="191">
        <v>26.2</v>
      </c>
    </row>
    <row r="102" spans="1:17">
      <c r="A102" s="96"/>
      <c r="B102" s="38"/>
      <c r="C102" s="59"/>
      <c r="D102" s="59"/>
      <c r="E102" s="21"/>
      <c r="F102" s="81"/>
      <c r="G102" s="21"/>
      <c r="H102" s="81"/>
      <c r="I102" s="21"/>
      <c r="J102" s="81"/>
      <c r="K102" s="21"/>
      <c r="L102" s="81"/>
      <c r="M102" s="99"/>
      <c r="N102" s="54"/>
      <c r="O102" s="99"/>
      <c r="P102" s="160"/>
      <c r="Q102" s="70"/>
    </row>
    <row r="103" spans="1:17" s="4" customFormat="1">
      <c r="A103" s="96"/>
      <c r="B103" s="37" t="s">
        <v>31</v>
      </c>
      <c r="C103" s="66" t="s">
        <v>57</v>
      </c>
      <c r="D103" s="66" t="s">
        <v>57</v>
      </c>
      <c r="E103" s="108" t="s">
        <v>57</v>
      </c>
      <c r="F103" s="66" t="s">
        <v>57</v>
      </c>
      <c r="G103" s="32">
        <v>229.3</v>
      </c>
      <c r="H103" s="66" t="s">
        <v>57</v>
      </c>
      <c r="I103" s="112">
        <v>293.72000000000003</v>
      </c>
      <c r="J103" s="55">
        <v>38.11</v>
      </c>
      <c r="K103" s="108" t="s">
        <v>57</v>
      </c>
      <c r="L103" s="85">
        <v>347.1</v>
      </c>
      <c r="M103" s="30">
        <v>856.39</v>
      </c>
      <c r="N103" s="71">
        <v>493.93</v>
      </c>
      <c r="O103" s="130" t="s">
        <v>57</v>
      </c>
      <c r="P103" s="167" t="s">
        <v>57</v>
      </c>
      <c r="Q103" s="69">
        <v>3602.47</v>
      </c>
    </row>
    <row r="104" spans="1:17">
      <c r="A104" s="96"/>
      <c r="B104" s="38" t="s">
        <v>16</v>
      </c>
      <c r="C104" s="65" t="s">
        <v>57</v>
      </c>
      <c r="D104" s="65" t="s">
        <v>57</v>
      </c>
      <c r="E104" s="107" t="s">
        <v>57</v>
      </c>
      <c r="F104" s="65" t="s">
        <v>57</v>
      </c>
      <c r="G104" s="22">
        <v>229.3</v>
      </c>
      <c r="H104" s="65" t="s">
        <v>57</v>
      </c>
      <c r="I104" s="22">
        <v>293.72000000000003</v>
      </c>
      <c r="J104" s="81">
        <v>38.11</v>
      </c>
      <c r="K104" s="107" t="s">
        <v>57</v>
      </c>
      <c r="L104" s="65">
        <v>347.1</v>
      </c>
      <c r="M104" s="99">
        <v>856.39</v>
      </c>
      <c r="N104" s="54">
        <v>493.93</v>
      </c>
      <c r="O104" s="113" t="s">
        <v>57</v>
      </c>
      <c r="P104" s="160" t="s">
        <v>57</v>
      </c>
      <c r="Q104" s="70">
        <v>3602.47</v>
      </c>
    </row>
    <row r="105" spans="1:17">
      <c r="A105" s="96"/>
      <c r="B105" s="38"/>
      <c r="C105" s="65"/>
      <c r="D105" s="65"/>
      <c r="E105" s="107"/>
      <c r="F105" s="65"/>
      <c r="G105" s="22"/>
      <c r="H105" s="65"/>
      <c r="I105" s="22"/>
      <c r="J105" s="81"/>
      <c r="K105" s="107"/>
      <c r="L105" s="65"/>
      <c r="M105" s="99"/>
      <c r="N105" s="54"/>
      <c r="O105" s="113"/>
      <c r="P105" s="160"/>
      <c r="Q105" s="70"/>
    </row>
    <row r="106" spans="1:17">
      <c r="A106" s="96"/>
      <c r="B106" s="37" t="s">
        <v>64</v>
      </c>
      <c r="C106" s="65"/>
      <c r="D106" s="65"/>
      <c r="E106" s="107"/>
      <c r="F106" s="65"/>
      <c r="G106" s="22"/>
      <c r="H106" s="65"/>
      <c r="I106" s="22"/>
      <c r="J106" s="81"/>
      <c r="K106" s="107"/>
      <c r="L106" s="65"/>
      <c r="M106" s="99"/>
      <c r="N106" s="54"/>
      <c r="O106" s="113"/>
      <c r="P106" s="162">
        <v>0.05</v>
      </c>
      <c r="Q106" s="68" t="s">
        <v>73</v>
      </c>
    </row>
    <row r="107" spans="1:17">
      <c r="A107" s="96"/>
      <c r="B107" s="38" t="s">
        <v>65</v>
      </c>
      <c r="C107" s="65"/>
      <c r="D107" s="65"/>
      <c r="E107" s="107"/>
      <c r="F107" s="65"/>
      <c r="G107" s="22"/>
      <c r="H107" s="65"/>
      <c r="I107" s="22"/>
      <c r="J107" s="81"/>
      <c r="K107" s="107"/>
      <c r="L107" s="65"/>
      <c r="M107" s="99"/>
      <c r="N107" s="54"/>
      <c r="O107" s="113"/>
      <c r="P107" s="160">
        <v>0.05</v>
      </c>
      <c r="Q107" s="70" t="s">
        <v>73</v>
      </c>
    </row>
    <row r="108" spans="1:17" s="4" customFormat="1">
      <c r="A108" s="96"/>
      <c r="B108" s="38"/>
      <c r="C108" s="60"/>
      <c r="D108" s="60"/>
      <c r="E108" s="33"/>
      <c r="F108" s="60"/>
      <c r="G108" s="33"/>
      <c r="H108" s="60"/>
      <c r="I108" s="33"/>
      <c r="J108" s="64"/>
      <c r="K108" s="29"/>
      <c r="L108" s="64"/>
      <c r="M108" s="105"/>
      <c r="N108" s="61"/>
      <c r="O108" s="105"/>
      <c r="P108" s="167"/>
      <c r="Q108" s="69"/>
    </row>
    <row r="109" spans="1:17" ht="14.25">
      <c r="A109" s="216" t="s">
        <v>10</v>
      </c>
      <c r="B109" s="217"/>
      <c r="C109" s="78">
        <f t="shared" ref="C109:H109" si="7">C110+C111</f>
        <v>25095</v>
      </c>
      <c r="D109" s="78">
        <f t="shared" si="7"/>
        <v>21034.3</v>
      </c>
      <c r="E109" s="131">
        <f t="shared" si="7"/>
        <v>17373</v>
      </c>
      <c r="F109" s="78">
        <f t="shared" si="7"/>
        <v>26620.2</v>
      </c>
      <c r="G109" s="131">
        <f t="shared" si="7"/>
        <v>20931.400000000001</v>
      </c>
      <c r="H109" s="78">
        <f t="shared" si="7"/>
        <v>22994</v>
      </c>
      <c r="I109" s="131">
        <v>32910.5</v>
      </c>
      <c r="J109" s="72">
        <v>31694.85</v>
      </c>
      <c r="K109" s="132">
        <v>49949.8</v>
      </c>
      <c r="L109" s="72">
        <v>37400.6</v>
      </c>
      <c r="M109" s="132">
        <f>M110+M111</f>
        <v>60130.780000000006</v>
      </c>
      <c r="N109" s="72">
        <v>68794.2</v>
      </c>
      <c r="O109" s="132">
        <v>54512.76</v>
      </c>
      <c r="P109" s="170">
        <v>46420.86</v>
      </c>
      <c r="Q109" s="190">
        <v>65818.94</v>
      </c>
    </row>
    <row r="110" spans="1:17" s="4" customFormat="1" ht="15">
      <c r="A110" s="133"/>
      <c r="B110" s="39" t="s">
        <v>6</v>
      </c>
      <c r="C110" s="86">
        <v>21630</v>
      </c>
      <c r="D110" s="86">
        <v>19873.3</v>
      </c>
      <c r="E110" s="134">
        <v>14809.5</v>
      </c>
      <c r="F110" s="86">
        <v>23411.7</v>
      </c>
      <c r="G110" s="134">
        <v>19286.400000000001</v>
      </c>
      <c r="H110" s="86">
        <v>19547.5</v>
      </c>
      <c r="I110" s="134">
        <v>28616.13</v>
      </c>
      <c r="J110" s="86">
        <v>30350.36</v>
      </c>
      <c r="K110" s="134">
        <v>48982.8</v>
      </c>
      <c r="L110" s="86">
        <v>35895.1</v>
      </c>
      <c r="M110" s="30">
        <v>59035.3</v>
      </c>
      <c r="N110" s="71">
        <v>66891.56</v>
      </c>
      <c r="O110" s="135">
        <v>54372.6</v>
      </c>
      <c r="P110" s="163">
        <v>46303.3</v>
      </c>
      <c r="Q110" s="67">
        <v>62174.080000000002</v>
      </c>
    </row>
    <row r="111" spans="1:17" ht="15">
      <c r="A111" s="133"/>
      <c r="B111" s="39" t="s">
        <v>7</v>
      </c>
      <c r="C111" s="72">
        <v>3465</v>
      </c>
      <c r="D111" s="72">
        <v>1161</v>
      </c>
      <c r="E111" s="132">
        <v>2563.5</v>
      </c>
      <c r="F111" s="72">
        <v>3208.5</v>
      </c>
      <c r="G111" s="132">
        <v>1645</v>
      </c>
      <c r="H111" s="72">
        <v>3446.5</v>
      </c>
      <c r="I111" s="132">
        <v>4294.37</v>
      </c>
      <c r="J111" s="72">
        <v>1344.49</v>
      </c>
      <c r="K111" s="132">
        <v>967</v>
      </c>
      <c r="L111" s="72">
        <v>1505.6</v>
      </c>
      <c r="M111" s="16">
        <v>1095.48</v>
      </c>
      <c r="N111" s="62">
        <v>1902.64</v>
      </c>
      <c r="O111" s="16">
        <v>140.16</v>
      </c>
      <c r="P111" s="162">
        <v>117.56</v>
      </c>
      <c r="Q111" s="68">
        <v>3644.86</v>
      </c>
    </row>
    <row r="112" spans="1:17" s="4" customFormat="1">
      <c r="A112" s="98"/>
      <c r="B112" s="14"/>
      <c r="C112" s="91"/>
      <c r="D112" s="91"/>
      <c r="E112" s="34"/>
      <c r="F112" s="91"/>
      <c r="G112" s="34"/>
      <c r="H112" s="91"/>
      <c r="I112" s="34"/>
      <c r="J112" s="87"/>
      <c r="K112" s="35"/>
      <c r="L112" s="87"/>
      <c r="M112" s="105"/>
      <c r="N112" s="73"/>
      <c r="O112" s="42"/>
      <c r="P112" s="184"/>
      <c r="Q112" s="199"/>
    </row>
    <row r="113" spans="1:20">
      <c r="A113" s="208" t="s">
        <v>56</v>
      </c>
      <c r="B113" s="209"/>
      <c r="C113" s="209"/>
      <c r="D113" s="209"/>
      <c r="E113" s="209"/>
      <c r="F113" s="209"/>
      <c r="G113" s="209"/>
      <c r="H113" s="209"/>
      <c r="I113" s="209"/>
      <c r="J113" s="209"/>
      <c r="K113" s="209"/>
      <c r="L113" s="209"/>
      <c r="M113" s="23"/>
      <c r="N113" s="99"/>
      <c r="O113" s="99"/>
      <c r="P113" s="113"/>
      <c r="Q113" s="136"/>
    </row>
    <row r="114" spans="1:20">
      <c r="A114" s="137" t="s">
        <v>68</v>
      </c>
      <c r="B114" s="40"/>
      <c r="C114" s="24"/>
      <c r="D114" s="24"/>
      <c r="E114" s="24"/>
      <c r="F114" s="24"/>
      <c r="G114" s="24"/>
      <c r="H114" s="24"/>
      <c r="I114" s="24"/>
      <c r="J114" s="24"/>
      <c r="K114" s="24"/>
      <c r="L114" s="24"/>
      <c r="M114" s="99"/>
      <c r="N114" s="99"/>
      <c r="O114" s="99"/>
      <c r="P114" s="113"/>
      <c r="Q114" s="136"/>
    </row>
    <row r="115" spans="1:20">
      <c r="A115" s="137"/>
      <c r="B115" s="25" t="s">
        <v>72</v>
      </c>
      <c r="C115" s="24"/>
      <c r="D115" s="24"/>
      <c r="E115" s="24"/>
      <c r="F115" s="24"/>
      <c r="G115" s="24"/>
      <c r="H115" s="24"/>
      <c r="I115" s="24"/>
      <c r="J115" s="24"/>
      <c r="K115" s="24"/>
      <c r="L115" s="24"/>
      <c r="M115" s="99"/>
      <c r="N115" s="99"/>
      <c r="O115" s="99"/>
      <c r="P115" s="113"/>
      <c r="Q115" s="136"/>
    </row>
    <row r="116" spans="1:20">
      <c r="A116" s="212" t="s">
        <v>71</v>
      </c>
      <c r="B116" s="213"/>
      <c r="C116" s="213"/>
      <c r="D116" s="213"/>
      <c r="E116" s="213"/>
      <c r="F116" s="213"/>
      <c r="G116" s="213"/>
      <c r="H116" s="213"/>
      <c r="I116" s="213"/>
      <c r="J116" s="213"/>
      <c r="K116" s="213"/>
      <c r="L116" s="213"/>
      <c r="M116" s="99"/>
      <c r="N116" s="99"/>
      <c r="O116" s="99"/>
      <c r="P116" s="113"/>
      <c r="Q116" s="136"/>
    </row>
    <row r="117" spans="1:20">
      <c r="A117" s="212" t="s">
        <v>70</v>
      </c>
      <c r="B117" s="213"/>
      <c r="C117" s="213"/>
      <c r="D117" s="213"/>
      <c r="E117" s="213"/>
      <c r="F117" s="213"/>
      <c r="G117" s="213"/>
      <c r="H117" s="213"/>
      <c r="I117" s="213"/>
      <c r="J117" s="213"/>
      <c r="K117" s="213"/>
      <c r="L117" s="213"/>
      <c r="M117" s="99"/>
      <c r="N117" s="99"/>
      <c r="O117" s="99"/>
      <c r="P117" s="113"/>
      <c r="Q117" s="136"/>
    </row>
    <row r="118" spans="1:20">
      <c r="A118" s="141" t="s">
        <v>69</v>
      </c>
      <c r="B118" s="142"/>
      <c r="C118" s="142"/>
      <c r="D118" s="142"/>
      <c r="E118" s="142"/>
      <c r="F118" s="142"/>
      <c r="G118" s="142"/>
      <c r="H118" s="142"/>
      <c r="I118" s="142"/>
      <c r="J118" s="142"/>
      <c r="K118" s="142"/>
      <c r="L118" s="142"/>
      <c r="M118" s="99"/>
      <c r="N118" s="99"/>
      <c r="O118" s="99"/>
      <c r="P118" s="113"/>
      <c r="Q118" s="136"/>
    </row>
    <row r="119" spans="1:20" ht="12.75" customHeight="1">
      <c r="A119" s="138"/>
      <c r="B119" s="214" t="s">
        <v>55</v>
      </c>
      <c r="C119" s="215"/>
      <c r="D119" s="215"/>
      <c r="E119" s="215"/>
      <c r="F119" s="215"/>
      <c r="G119" s="215"/>
      <c r="H119" s="215"/>
      <c r="I119" s="215"/>
      <c r="J119" s="215"/>
      <c r="K119" s="215"/>
      <c r="L119" s="215"/>
      <c r="M119" s="99"/>
      <c r="N119" s="99"/>
      <c r="O119" s="99"/>
      <c r="P119" s="113"/>
      <c r="Q119" s="136"/>
    </row>
    <row r="120" spans="1:20">
      <c r="A120" s="138"/>
      <c r="B120" s="215"/>
      <c r="C120" s="215"/>
      <c r="D120" s="215"/>
      <c r="E120" s="215"/>
      <c r="F120" s="215"/>
      <c r="G120" s="215"/>
      <c r="H120" s="215"/>
      <c r="I120" s="215"/>
      <c r="J120" s="215"/>
      <c r="K120" s="215"/>
      <c r="L120" s="215"/>
      <c r="M120" s="99"/>
      <c r="N120" s="99"/>
      <c r="O120" s="99"/>
      <c r="P120" s="113"/>
      <c r="Q120" s="136"/>
    </row>
    <row r="121" spans="1:20">
      <c r="A121" s="138"/>
      <c r="B121" s="215"/>
      <c r="C121" s="215"/>
      <c r="D121" s="215"/>
      <c r="E121" s="215"/>
      <c r="F121" s="215"/>
      <c r="G121" s="215"/>
      <c r="H121" s="215"/>
      <c r="I121" s="215"/>
      <c r="J121" s="215"/>
      <c r="K121" s="215"/>
      <c r="L121" s="215"/>
      <c r="M121" s="99"/>
      <c r="N121" s="99"/>
      <c r="O121" s="99"/>
      <c r="P121" s="113"/>
      <c r="Q121" s="136"/>
    </row>
    <row r="122" spans="1:20">
      <c r="A122" s="138"/>
      <c r="B122" s="215"/>
      <c r="C122" s="215"/>
      <c r="D122" s="215"/>
      <c r="E122" s="215"/>
      <c r="F122" s="215"/>
      <c r="G122" s="215"/>
      <c r="H122" s="215"/>
      <c r="I122" s="215"/>
      <c r="J122" s="215"/>
      <c r="K122" s="215"/>
      <c r="L122" s="215"/>
      <c r="M122" s="99"/>
      <c r="N122" s="99"/>
      <c r="O122" s="99"/>
      <c r="P122" s="113"/>
      <c r="Q122" s="136"/>
    </row>
    <row r="123" spans="1:20">
      <c r="A123" s="149" t="s">
        <v>76</v>
      </c>
      <c r="B123" s="20"/>
      <c r="C123" s="22"/>
      <c r="D123" s="22"/>
      <c r="E123" s="22"/>
      <c r="F123" s="22"/>
      <c r="G123" s="22"/>
      <c r="H123" s="22"/>
      <c r="I123" s="22"/>
      <c r="J123" s="21"/>
      <c r="K123" s="21"/>
      <c r="L123" s="21"/>
      <c r="M123" s="99"/>
      <c r="N123" s="99"/>
      <c r="O123" s="99"/>
      <c r="P123" s="113"/>
      <c r="Q123" s="136"/>
    </row>
    <row r="124" spans="1:20" ht="13.5" thickBot="1">
      <c r="A124" s="150"/>
      <c r="B124" s="151"/>
      <c r="C124" s="152"/>
      <c r="D124" s="152"/>
      <c r="E124" s="152"/>
      <c r="F124" s="152"/>
      <c r="G124" s="152"/>
      <c r="H124" s="152"/>
      <c r="I124" s="152"/>
      <c r="J124" s="119"/>
      <c r="K124" s="119"/>
      <c r="L124" s="119"/>
      <c r="M124" s="121"/>
      <c r="N124" s="121"/>
      <c r="O124" s="121"/>
      <c r="P124" s="153"/>
      <c r="Q124" s="154"/>
    </row>
    <row r="125" spans="1:20">
      <c r="A125" s="18"/>
      <c r="B125" s="20"/>
      <c r="C125" s="22"/>
      <c r="D125" s="22"/>
      <c r="E125" s="22"/>
      <c r="F125" s="22"/>
      <c r="G125" s="22"/>
      <c r="H125" s="22"/>
      <c r="I125" s="22"/>
      <c r="J125" s="19"/>
      <c r="K125" s="19"/>
      <c r="L125" s="19"/>
      <c r="M125" s="18"/>
    </row>
    <row r="126" spans="1:20">
      <c r="A126" s="18"/>
      <c r="B126" s="20"/>
      <c r="C126" s="22"/>
      <c r="D126" s="22"/>
      <c r="E126" s="22"/>
      <c r="F126" s="22"/>
      <c r="G126" s="22"/>
      <c r="H126" s="22"/>
      <c r="I126" s="22"/>
      <c r="J126" s="19"/>
      <c r="K126" s="19"/>
      <c r="L126" s="19"/>
      <c r="M126" s="18"/>
    </row>
    <row r="127" spans="1:20">
      <c r="A127" s="20"/>
      <c r="B127" s="26"/>
      <c r="C127" s="26"/>
      <c r="D127" s="26"/>
      <c r="E127" s="26"/>
      <c r="F127" s="27"/>
      <c r="G127" s="26"/>
      <c r="H127" s="26"/>
      <c r="I127" s="26"/>
      <c r="J127" s="26"/>
      <c r="K127" s="26"/>
      <c r="L127" s="26"/>
      <c r="M127" s="18"/>
      <c r="T127" s="2"/>
    </row>
    <row r="130" spans="16:22">
      <c r="P130" s="46"/>
      <c r="Q130" s="46"/>
    </row>
    <row r="131" spans="16:22">
      <c r="T131" s="2"/>
      <c r="U131" s="2"/>
      <c r="V131" s="2"/>
    </row>
    <row r="132" spans="16:22">
      <c r="P132" s="46"/>
      <c r="Q132" s="46"/>
      <c r="R132" s="2"/>
    </row>
    <row r="133" spans="16:22">
      <c r="P133" s="46"/>
      <c r="Q133" s="46"/>
      <c r="R133" s="2"/>
      <c r="T133" s="2"/>
      <c r="V133" s="3"/>
    </row>
    <row r="134" spans="16:22">
      <c r="P134" s="46"/>
      <c r="Q134" s="46"/>
      <c r="R134" s="2"/>
      <c r="T134" s="2"/>
    </row>
    <row r="135" spans="16:22">
      <c r="T135" s="2"/>
    </row>
    <row r="138" spans="16:22">
      <c r="P138" s="46"/>
      <c r="Q138" s="46"/>
      <c r="R138" s="2"/>
      <c r="T138" s="2"/>
      <c r="U138" s="3"/>
      <c r="V138" s="3"/>
    </row>
    <row r="140" spans="16:22">
      <c r="P140" s="46"/>
      <c r="Q140" s="46"/>
      <c r="R140" s="3"/>
    </row>
    <row r="141" spans="16:22">
      <c r="P141" s="46"/>
      <c r="Q141" s="46"/>
    </row>
    <row r="142" spans="16:22">
      <c r="P142" s="46"/>
      <c r="Q142" s="46"/>
    </row>
    <row r="143" spans="16:22">
      <c r="T143" s="2"/>
    </row>
    <row r="145" spans="16:22">
      <c r="P145" s="46"/>
      <c r="Q145" s="46"/>
      <c r="R145" s="3"/>
    </row>
    <row r="146" spans="16:22">
      <c r="T146" s="2"/>
      <c r="V146" s="2"/>
    </row>
    <row r="149" spans="16:22">
      <c r="T149" s="2"/>
      <c r="V149" s="2"/>
    </row>
    <row r="150" spans="16:22">
      <c r="P150" s="46"/>
      <c r="Q150" s="46"/>
    </row>
    <row r="151" spans="16:22">
      <c r="T151" s="2"/>
    </row>
    <row r="153" spans="16:22">
      <c r="P153" s="46"/>
      <c r="Q153" s="46"/>
      <c r="R153" s="2"/>
    </row>
    <row r="156" spans="16:22">
      <c r="P156" s="46"/>
      <c r="Q156" s="46"/>
      <c r="R156" s="2"/>
    </row>
    <row r="158" spans="16:22">
      <c r="P158" s="46"/>
      <c r="Q158" s="46"/>
    </row>
    <row r="171" spans="20:22">
      <c r="T171" s="2"/>
    </row>
    <row r="175" spans="20:22">
      <c r="T175" s="2"/>
      <c r="U175" s="3"/>
      <c r="V175" s="3"/>
    </row>
    <row r="176" spans="20:22">
      <c r="T176" s="2"/>
    </row>
    <row r="178" spans="16:22">
      <c r="P178" s="46"/>
      <c r="Q178" s="46"/>
      <c r="T178" s="2"/>
    </row>
    <row r="180" spans="16:22">
      <c r="T180" s="2"/>
    </row>
    <row r="182" spans="16:22">
      <c r="P182" s="46"/>
      <c r="Q182" s="46"/>
      <c r="R182" s="3"/>
      <c r="T182" s="2"/>
    </row>
    <row r="183" spans="16:22">
      <c r="P183" s="46"/>
      <c r="Q183" s="46"/>
    </row>
    <row r="184" spans="16:22">
      <c r="T184" s="2"/>
      <c r="V184" s="2"/>
    </row>
    <row r="185" spans="16:22">
      <c r="P185" s="46"/>
      <c r="Q185" s="46"/>
    </row>
    <row r="186" spans="16:22">
      <c r="T186" s="2"/>
      <c r="U186" s="2"/>
      <c r="V186" s="2"/>
    </row>
    <row r="187" spans="16:22">
      <c r="P187" s="46"/>
      <c r="Q187" s="46"/>
      <c r="T187" s="2"/>
      <c r="U187" s="2"/>
      <c r="V187" s="2"/>
    </row>
    <row r="188" spans="16:22">
      <c r="T188" s="2"/>
      <c r="U188" s="2"/>
      <c r="V188" s="2"/>
    </row>
    <row r="189" spans="16:22">
      <c r="P189" s="46"/>
      <c r="Q189" s="46"/>
    </row>
    <row r="191" spans="16:22">
      <c r="P191" s="46"/>
      <c r="Q191" s="46"/>
      <c r="R191" s="2"/>
    </row>
    <row r="193" spans="16:18">
      <c r="P193" s="46"/>
      <c r="Q193" s="46"/>
      <c r="R193" s="2"/>
    </row>
    <row r="194" spans="16:18">
      <c r="P194" s="46"/>
      <c r="Q194" s="46"/>
      <c r="R194" s="2"/>
    </row>
    <row r="195" spans="16:18">
      <c r="P195" s="46"/>
      <c r="Q195" s="46"/>
      <c r="R195" s="2"/>
    </row>
  </sheetData>
  <mergeCells count="11">
    <mergeCell ref="A116:L116"/>
    <mergeCell ref="A117:L117"/>
    <mergeCell ref="B119:L122"/>
    <mergeCell ref="A109:B109"/>
    <mergeCell ref="A7:B7"/>
    <mergeCell ref="A2:P2"/>
    <mergeCell ref="A4:P4"/>
    <mergeCell ref="A5:Q5"/>
    <mergeCell ref="C6:L6"/>
    <mergeCell ref="A113:L113"/>
    <mergeCell ref="A8:B8"/>
  </mergeCells>
  <phoneticPr fontId="0" type="noConversion"/>
  <printOptions horizontalCentered="1"/>
  <pageMargins left="0.39370078740157483" right="0.23622047244094491" top="0" bottom="0" header="0" footer="0"/>
  <pageSetup paperSize="9" scale="60" orientation="landscape" r:id="rId1"/>
  <headerFooter alignWithMargins="0"/>
  <rowBreaks count="1" manualBreakCount="1">
    <brk id="68" max="16" man="1"/>
  </rowBreaks>
  <ignoredErrors>
    <ignoredError sqref="F95:G95 F100" 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Table 4.2 (A)</vt:lpstr>
      <vt:lpstr>\z</vt:lpstr>
      <vt:lpstr>'Table 4.2 (A)'!Print_Area</vt:lpstr>
      <vt:lpstr>'Table 4.2 (A)'!Print_Area_MI</vt:lpstr>
    </vt:vector>
  </TitlesOfParts>
  <Company>J N 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 OF STATISTICS</dc:creator>
  <cp:lastModifiedBy>admin</cp:lastModifiedBy>
  <cp:lastPrinted>2017-02-22T06:30:40Z</cp:lastPrinted>
  <dcterms:created xsi:type="dcterms:W3CDTF">2000-11-27T06:50:23Z</dcterms:created>
  <dcterms:modified xsi:type="dcterms:W3CDTF">2018-09-07T10:37:32Z</dcterms:modified>
</cp:coreProperties>
</file>