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9570" windowHeight="4800"/>
  </bookViews>
  <sheets>
    <sheet name="table 43.7 All India" sheetId="15" r:id="rId1"/>
    <sheet name="table 43.7 statewise" sheetId="6" r:id="rId2"/>
  </sheets>
  <definedNames>
    <definedName name="\x">#N/A</definedName>
    <definedName name="\z">#N/A</definedName>
    <definedName name="_Regression_Int" localSheetId="0" hidden="1">1</definedName>
    <definedName name="_Regression_Int" localSheetId="1" hidden="1">1</definedName>
    <definedName name="_xlnm.Print_Area" localSheetId="0">'table 43.7 All India'!$A$1:$F$25</definedName>
    <definedName name="_xlnm.Print_Area" localSheetId="1">'table 43.7 statewise'!$A$1:$AO$53</definedName>
    <definedName name="Print_Area_MI" localSheetId="0">'table 43.7 All India'!$A$1:$F$23</definedName>
    <definedName name="Print_Area_MI" localSheetId="1">'table 43.7 statewise'!$A$1:$AH$51</definedName>
    <definedName name="_xlnm.Print_Titles" localSheetId="1">'table 43.7 statewise'!$A:$A</definedName>
  </definedNames>
  <calcPr calcId="144525"/>
</workbook>
</file>

<file path=xl/calcChain.xml><?xml version="1.0" encoding="utf-8"?>
<calcChain xmlns="http://schemas.openxmlformats.org/spreadsheetml/2006/main">
  <c r="AO13" i="6" l="1"/>
  <c r="AO14" i="6"/>
  <c r="AO15" i="6"/>
  <c r="AO16" i="6"/>
  <c r="AO17" i="6"/>
  <c r="AO18" i="6"/>
  <c r="AO19" i="6"/>
  <c r="AO20" i="6"/>
  <c r="AO21" i="6"/>
  <c r="AO22" i="6"/>
  <c r="AO23" i="6"/>
  <c r="AO24" i="6"/>
  <c r="AO25" i="6"/>
  <c r="AO26" i="6"/>
  <c r="AO27" i="6"/>
  <c r="AO28" i="6"/>
  <c r="AO29" i="6"/>
  <c r="AO30" i="6"/>
  <c r="AO31" i="6"/>
  <c r="AO32" i="6"/>
  <c r="AO33" i="6"/>
  <c r="AO34" i="6"/>
  <c r="AO35" i="6"/>
  <c r="AO36" i="6"/>
  <c r="AO37" i="6"/>
  <c r="AO38" i="6"/>
  <c r="AO39" i="6"/>
  <c r="AO40" i="6"/>
  <c r="AO41" i="6"/>
  <c r="AO42" i="6"/>
  <c r="AO43" i="6"/>
  <c r="AO44" i="6"/>
  <c r="AO45" i="6"/>
  <c r="AO46" i="6"/>
  <c r="AO47" i="6"/>
  <c r="AO48" i="6"/>
  <c r="AO49" i="6"/>
  <c r="AO12" i="6"/>
  <c r="I54" i="6"/>
  <c r="AH20" i="6"/>
  <c r="AN13" i="6"/>
  <c r="AN14" i="6"/>
  <c r="AN15" i="6"/>
  <c r="AN16" i="6"/>
  <c r="AN17" i="6"/>
  <c r="AN18" i="6"/>
  <c r="AN19" i="6"/>
  <c r="AN20" i="6"/>
  <c r="AN21" i="6"/>
  <c r="AN22" i="6"/>
  <c r="AN23" i="6"/>
  <c r="AN24" i="6"/>
  <c r="AN25" i="6"/>
  <c r="AN26" i="6"/>
  <c r="AN27" i="6"/>
  <c r="AN28" i="6"/>
  <c r="AN29" i="6"/>
  <c r="AN30" i="6"/>
  <c r="AN31" i="6"/>
  <c r="AN32" i="6"/>
  <c r="AN33" i="6"/>
  <c r="AN34" i="6"/>
  <c r="AN35" i="6"/>
  <c r="AN36" i="6"/>
  <c r="AN37" i="6"/>
  <c r="AN38" i="6"/>
  <c r="AN39" i="6"/>
  <c r="AN40" i="6"/>
  <c r="AN41" i="6"/>
  <c r="AN42" i="6"/>
  <c r="AN43" i="6"/>
  <c r="AN44" i="6"/>
  <c r="AN45" i="6"/>
  <c r="AN46" i="6"/>
  <c r="AN47" i="6"/>
  <c r="AN48" i="6"/>
  <c r="AN49" i="6"/>
  <c r="AN12" i="6"/>
  <c r="AM13" i="6"/>
  <c r="AM14" i="6"/>
  <c r="AM15" i="6"/>
  <c r="AM16" i="6"/>
  <c r="AM17" i="6"/>
  <c r="AM18" i="6"/>
  <c r="AM19" i="6"/>
  <c r="AM20" i="6"/>
  <c r="AM21" i="6"/>
  <c r="AM22" i="6"/>
  <c r="AM23" i="6"/>
  <c r="AM24" i="6"/>
  <c r="AM25" i="6"/>
  <c r="AM26" i="6"/>
  <c r="AM27" i="6"/>
  <c r="AM28" i="6"/>
  <c r="AM29" i="6"/>
  <c r="AM30" i="6"/>
  <c r="AM31" i="6"/>
  <c r="AM32" i="6"/>
  <c r="AM33" i="6"/>
  <c r="AM34" i="6"/>
  <c r="AM35" i="6"/>
  <c r="AM37" i="6"/>
  <c r="AM38" i="6"/>
  <c r="AM39" i="6"/>
  <c r="AM40" i="6"/>
  <c r="AM42" i="6"/>
  <c r="AM43" i="6"/>
  <c r="AM44" i="6"/>
  <c r="AM45" i="6"/>
  <c r="AM46" i="6"/>
  <c r="AM47" i="6"/>
  <c r="AM48" i="6"/>
  <c r="AM49" i="6"/>
  <c r="AM12" i="6"/>
  <c r="AF54" i="6"/>
  <c r="X54" i="6"/>
  <c r="P54" i="6"/>
  <c r="H54" i="6"/>
  <c r="Y54" i="6"/>
  <c r="AG54" i="6"/>
  <c r="Q54" i="6"/>
  <c r="AH41" i="6"/>
  <c r="AL13" i="6"/>
  <c r="AL14" i="6"/>
  <c r="AL15" i="6"/>
  <c r="AL16" i="6"/>
  <c r="AL17" i="6"/>
  <c r="AL18" i="6"/>
  <c r="AL19" i="6"/>
  <c r="AL20" i="6"/>
  <c r="AL21" i="6"/>
  <c r="AL22" i="6"/>
  <c r="AL23" i="6"/>
  <c r="AL24" i="6"/>
  <c r="AL25" i="6"/>
  <c r="AL26" i="6"/>
  <c r="AL27" i="6"/>
  <c r="AL28" i="6"/>
  <c r="AL29" i="6"/>
  <c r="AL30" i="6"/>
  <c r="AL31" i="6"/>
  <c r="AL32" i="6"/>
  <c r="AL33" i="6"/>
  <c r="AL34" i="6"/>
  <c r="AL35" i="6"/>
  <c r="AL37" i="6"/>
  <c r="AL38" i="6"/>
  <c r="AL39" i="6"/>
  <c r="AL40" i="6"/>
  <c r="AL41" i="6"/>
  <c r="AL42" i="6"/>
  <c r="AL43" i="6"/>
  <c r="AL44" i="6"/>
  <c r="AL45" i="6"/>
  <c r="AL46" i="6"/>
  <c r="AL47" i="6"/>
  <c r="AL48" i="6"/>
  <c r="AL49" i="6"/>
  <c r="AL12" i="6"/>
  <c r="V54" i="6"/>
  <c r="N54" i="6"/>
  <c r="F54" i="6"/>
  <c r="AK13" i="6"/>
  <c r="AK14" i="6"/>
  <c r="AK15" i="6"/>
  <c r="AK16" i="6"/>
  <c r="AK17" i="6"/>
  <c r="AK18" i="6"/>
  <c r="AK19" i="6"/>
  <c r="AK20" i="6"/>
  <c r="AK21" i="6"/>
  <c r="AK22" i="6"/>
  <c r="AK23" i="6"/>
  <c r="AK24" i="6"/>
  <c r="AK25" i="6"/>
  <c r="AK26" i="6"/>
  <c r="AK27" i="6"/>
  <c r="AK28" i="6"/>
  <c r="AK29" i="6"/>
  <c r="AK30" i="6"/>
  <c r="AK31" i="6"/>
  <c r="AK32" i="6"/>
  <c r="AK33" i="6"/>
  <c r="AK34" i="6"/>
  <c r="AK35" i="6"/>
  <c r="AK37" i="6"/>
  <c r="AK38" i="6"/>
  <c r="AK39" i="6"/>
  <c r="AK40" i="6"/>
  <c r="AK41" i="6"/>
  <c r="AK42" i="6"/>
  <c r="AK43" i="6"/>
  <c r="AK44" i="6"/>
  <c r="AK45" i="6"/>
  <c r="AK46" i="6"/>
  <c r="AK47" i="6"/>
  <c r="AK48" i="6"/>
  <c r="AK49" i="6"/>
  <c r="AK12" i="6"/>
  <c r="AJ13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7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12" i="6"/>
  <c r="AB54" i="6"/>
  <c r="T54" i="6"/>
  <c r="L54" i="6"/>
  <c r="D54" i="6"/>
  <c r="AI13" i="6"/>
  <c r="AI14" i="6"/>
  <c r="AI15" i="6"/>
  <c r="AI16" i="6"/>
  <c r="AI17" i="6"/>
  <c r="AI18" i="6"/>
  <c r="AI19" i="6"/>
  <c r="AI20" i="6"/>
  <c r="AI21" i="6"/>
  <c r="AI22" i="6"/>
  <c r="AI23" i="6"/>
  <c r="AI24" i="6"/>
  <c r="AI25" i="6"/>
  <c r="AI26" i="6"/>
  <c r="AI27" i="6"/>
  <c r="AI28" i="6"/>
  <c r="AI29" i="6"/>
  <c r="AI30" i="6"/>
  <c r="AI31" i="6"/>
  <c r="AI32" i="6"/>
  <c r="AI33" i="6"/>
  <c r="AI34" i="6"/>
  <c r="AI35" i="6"/>
  <c r="AI37" i="6"/>
  <c r="AI38" i="6"/>
  <c r="AI39" i="6"/>
  <c r="AI40" i="6"/>
  <c r="AI41" i="6"/>
  <c r="AI42" i="6"/>
  <c r="AI43" i="6"/>
  <c r="AI44" i="6"/>
  <c r="AI45" i="6"/>
  <c r="AI46" i="6"/>
  <c r="AI47" i="6"/>
  <c r="AI48" i="6"/>
  <c r="AI49" i="6"/>
  <c r="AI12" i="6"/>
  <c r="AA54" i="6"/>
  <c r="S54" i="6"/>
  <c r="K54" i="6"/>
  <c r="C54" i="6"/>
  <c r="AH15" i="6"/>
  <c r="AH14" i="6"/>
  <c r="AH13" i="6"/>
  <c r="AH16" i="6"/>
  <c r="AH17" i="6"/>
  <c r="AH18" i="6"/>
  <c r="AH19" i="6"/>
  <c r="AH21" i="6"/>
  <c r="AH22" i="6"/>
  <c r="AH23" i="6"/>
  <c r="AH24" i="6"/>
  <c r="AH25" i="6"/>
  <c r="AH26" i="6"/>
  <c r="AH27" i="6"/>
  <c r="AH28" i="6"/>
  <c r="AH29" i="6"/>
  <c r="AH30" i="6"/>
  <c r="AH31" i="6"/>
  <c r="AH32" i="6"/>
  <c r="AH33" i="6"/>
  <c r="AH34" i="6"/>
  <c r="AH35" i="6"/>
  <c r="AH37" i="6"/>
  <c r="AH38" i="6"/>
  <c r="AH39" i="6"/>
  <c r="AH40" i="6"/>
  <c r="AH42" i="6"/>
  <c r="AH43" i="6"/>
  <c r="AH44" i="6"/>
  <c r="AH45" i="6"/>
  <c r="AH46" i="6"/>
  <c r="AH47" i="6"/>
  <c r="AH48" i="6"/>
  <c r="AH49" i="6"/>
  <c r="AH12" i="6"/>
  <c r="Z54" i="6"/>
  <c r="R54" i="6"/>
  <c r="J54" i="6"/>
  <c r="B54" i="6"/>
  <c r="AC54" i="6"/>
  <c r="U54" i="6"/>
  <c r="M54" i="6"/>
  <c r="E54" i="6"/>
  <c r="AD54" i="6"/>
  <c r="AH54" i="6" l="1"/>
  <c r="AK54" i="6"/>
  <c r="AL54" i="6"/>
  <c r="AN54" i="6"/>
  <c r="AJ54" i="6"/>
  <c r="AI54" i="6"/>
  <c r="AO54" i="6"/>
</calcChain>
</file>

<file path=xl/sharedStrings.xml><?xml version="1.0" encoding="utf-8"?>
<sst xmlns="http://schemas.openxmlformats.org/spreadsheetml/2006/main" count="242" uniqueCount="83">
  <si>
    <t xml:space="preserve"> </t>
  </si>
  <si>
    <t>ELECTORAL STATISTICS</t>
  </si>
  <si>
    <t>Union Territory:</t>
  </si>
  <si>
    <t>State:</t>
  </si>
  <si>
    <t>Andhra Pradesh</t>
  </si>
  <si>
    <t>Arunachal Pradesh</t>
  </si>
  <si>
    <t>Assam</t>
  </si>
  <si>
    <t>Bihar</t>
  </si>
  <si>
    <t>Chattisgarh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</si>
  <si>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</si>
  <si>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</si>
  <si>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</si>
  <si>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</si>
  <si>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</si>
  <si>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</si>
  <si>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</si>
  <si>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</si>
  <si>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</si>
  <si>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</si>
  <si>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</si>
  <si>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</si>
  <si>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</si>
  <si>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</si>
  <si>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</si>
  <si>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</si>
  <si>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</si>
  <si>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</si>
  <si>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</si>
  <si>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</si>
  <si>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</si>
  <si>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</si>
  <si>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Delhi</t>
  </si>
  <si>
    <t>Puduchery</t>
  </si>
  <si>
    <t>Chandigarh</t>
  </si>
  <si>
    <t>Dadra &amp; Nagar Haveli</t>
  </si>
  <si>
    <t>Daman &amp; Diu</t>
  </si>
  <si>
    <t>Lakshadweep</t>
  </si>
  <si>
    <t xml:space="preserve">   </t>
  </si>
  <si>
    <t>Total</t>
  </si>
  <si>
    <t>..</t>
  </si>
  <si>
    <t>Expenditure Incurred on</t>
  </si>
  <si>
    <t xml:space="preserve"> Year of Conducting</t>
  </si>
  <si>
    <t xml:space="preserve">  </t>
  </si>
  <si>
    <t xml:space="preserve">      election</t>
  </si>
  <si>
    <t>Preparation and</t>
  </si>
  <si>
    <t xml:space="preserve">   printing of </t>
  </si>
  <si>
    <t>Electoral Rolls</t>
  </si>
  <si>
    <t xml:space="preserve">         1</t>
  </si>
  <si>
    <t>A &amp; N Islands</t>
  </si>
  <si>
    <t xml:space="preserve">Table 43.7: EXPENDITURE INCURRED IN ELECTION TO THE LOK SABHA </t>
  </si>
  <si>
    <t>2004 (1)</t>
  </si>
  <si>
    <t>2009 (2)</t>
  </si>
  <si>
    <t xml:space="preserve">Charges for conduct </t>
  </si>
  <si>
    <t xml:space="preserve">of election to </t>
  </si>
  <si>
    <t>Lok Sabha</t>
  </si>
  <si>
    <t>Issue of Photo</t>
  </si>
  <si>
    <t>Identity Cards</t>
  </si>
  <si>
    <t>to voters</t>
  </si>
  <si>
    <t>2010-11</t>
  </si>
  <si>
    <t>2011-12</t>
  </si>
  <si>
    <t xml:space="preserve"> Source: Ministry of Law and Justice.</t>
  </si>
  <si>
    <t>2012-13</t>
  </si>
  <si>
    <t>Electoral offices</t>
  </si>
  <si>
    <t>Odisha</t>
  </si>
  <si>
    <t>2013-14</t>
  </si>
  <si>
    <t xml:space="preserve">     </t>
  </si>
  <si>
    <t>2014-15</t>
  </si>
  <si>
    <t>2015-16*</t>
  </si>
  <si>
    <t>GOVERNMENT OF INDIA SHARE</t>
  </si>
  <si>
    <t>AMOUNT RELEASED TO THE STATE/UT GOVT. FOR PREPARATION &amp; PRINTING OF ELECTORAL ROLLS</t>
  </si>
  <si>
    <t>AMOUNT RELEASED TO THE STATE/UT GOVT. FOR CONDUCT OF ELECTIONS TO THE LOK SABHA</t>
  </si>
  <si>
    <t>AMOUNT RELEASED TO THE STATE/UT GOVT. FOR ISSUE OF PHOT IDENTITY CARDS TO VOTERS</t>
  </si>
  <si>
    <t>TOTAL</t>
  </si>
  <si>
    <t>AMOUNT RELEASED TO THE STATE/UT GOVT. FOR ELECTORAL OFFICES</t>
  </si>
  <si>
    <t>Figures relates to provisional release to the State/Uts Governments.</t>
  </si>
  <si>
    <t>*Provisional Release</t>
  </si>
  <si>
    <t>Telangana</t>
  </si>
  <si>
    <r>
      <t>(</t>
    </r>
    <r>
      <rPr>
        <b/>
        <sz val="12"/>
        <rFont val="Times New Roman"/>
        <family val="1"/>
      </rPr>
      <t>'000)</t>
    </r>
  </si>
  <si>
    <t>2016-17</t>
  </si>
  <si>
    <t>2017-18**</t>
  </si>
  <si>
    <t>**Release for the year 2017-18 upto 31st August,2017</t>
  </si>
  <si>
    <t>** Provisional release for the year 2017-18 upto 31st August, 2017</t>
  </si>
  <si>
    <t>Table 43.7 EXPENDITURE INCURRED IN ELECTION TO THE LOK SABHA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</si>
</sst>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0_)"/>
    <numFmt numFmtId="166" formatCode="#,##0.0_);\(#,##0.0\)"/>
  </numFmts>
  <fonts count="6" x14ac:knownFonts="1">
    <font>
      <sz val="10"/>
      <name val="Courie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0" fontId="3" fillId="0" borderId="0"/>
  </cellStyleXfs>
  <cellXfs count="145">
    <xf numFmtId="164" fontId="0" fillId="0" borderId="0" xfId="0"/>
    <xf numFmtId="0" fontId="1" fillId="0" borderId="0" xfId="1" applyFont="1" applyAlignment="1" applyProtection="1">
      <alignment horizontal="left"/>
    </xf>
    <xf numFmtId="0" fontId="1" fillId="0" borderId="0" xfId="1" applyFont="1"/>
    <xf numFmtId="37" fontId="1" fillId="0" borderId="0" xfId="1" applyNumberFormat="1" applyFont="1" applyProtection="1"/>
    <xf numFmtId="37" fontId="1" fillId="0" borderId="0" xfId="1" applyNumberFormat="1" applyFont="1" applyAlignment="1" applyProtection="1">
      <alignment horizontal="left"/>
    </xf>
    <xf numFmtId="166" fontId="1" fillId="0" borderId="0" xfId="1" applyNumberFormat="1" applyFont="1" applyProtection="1"/>
    <xf numFmtId="164" fontId="1" fillId="3" borderId="0" xfId="0" applyFont="1" applyFill="1" applyBorder="1" applyAlignment="1">
      <alignment horizontal="right"/>
    </xf>
    <xf numFmtId="0" fontId="1" fillId="3" borderId="0" xfId="1" applyFont="1" applyFill="1" applyBorder="1" applyAlignment="1">
      <alignment horizontal="right"/>
    </xf>
    <xf numFmtId="164" fontId="1" fillId="4" borderId="0" xfId="0" applyFont="1" applyFill="1" applyBorder="1" applyAlignment="1">
      <alignment horizontal="right"/>
    </xf>
    <xf numFmtId="0" fontId="1" fillId="4" borderId="0" xfId="1" applyFont="1" applyFill="1" applyBorder="1" applyAlignment="1">
      <alignment horizontal="left"/>
    </xf>
    <xf numFmtId="0" fontId="1" fillId="4" borderId="0" xfId="1" applyFont="1" applyFill="1" applyBorder="1" applyAlignment="1">
      <alignment horizontal="right"/>
    </xf>
    <xf numFmtId="0" fontId="1" fillId="0" borderId="0" xfId="1" applyFont="1" applyFill="1"/>
    <xf numFmtId="165" fontId="1" fillId="3" borderId="2" xfId="0" applyNumberFormat="1" applyFont="1" applyFill="1" applyBorder="1" applyAlignment="1" applyProtection="1">
      <alignment horizontal="center"/>
    </xf>
    <xf numFmtId="164" fontId="1" fillId="3" borderId="2" xfId="0" applyFont="1" applyFill="1" applyBorder="1" applyAlignment="1">
      <alignment horizontal="center"/>
    </xf>
    <xf numFmtId="165" fontId="1" fillId="4" borderId="2" xfId="0" applyNumberFormat="1" applyFont="1" applyFill="1" applyBorder="1" applyAlignment="1">
      <alignment horizontal="center"/>
    </xf>
    <xf numFmtId="164" fontId="1" fillId="4" borderId="2" xfId="0" applyFont="1" applyFill="1" applyBorder="1" applyAlignment="1">
      <alignment horizontal="center"/>
    </xf>
    <xf numFmtId="0" fontId="2" fillId="4" borderId="2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2" borderId="3" xfId="1" applyFont="1" applyFill="1" applyBorder="1" applyAlignment="1" applyProtection="1">
      <alignment horizontal="center"/>
    </xf>
    <xf numFmtId="0" fontId="2" fillId="2" borderId="4" xfId="1" quotePrefix="1" applyFont="1" applyFill="1" applyBorder="1" applyAlignment="1" applyProtection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 applyProtection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4" xfId="1" applyFont="1" applyFill="1" applyBorder="1" applyAlignment="1" applyProtection="1">
      <alignment horizontal="center"/>
    </xf>
    <xf numFmtId="0" fontId="2" fillId="5" borderId="6" xfId="1" applyNumberFormat="1" applyFont="1" applyFill="1" applyBorder="1" applyAlignment="1" applyProtection="1"/>
    <xf numFmtId="0" fontId="2" fillId="5" borderId="6" xfId="1" applyNumberFormat="1" applyFont="1" applyFill="1" applyBorder="1" applyAlignment="1"/>
    <xf numFmtId="0" fontId="5" fillId="2" borderId="7" xfId="1" applyFont="1" applyFill="1" applyBorder="1"/>
    <xf numFmtId="0" fontId="5" fillId="2" borderId="8" xfId="1" applyFont="1" applyFill="1" applyBorder="1" applyAlignment="1" applyProtection="1">
      <alignment horizontal="left"/>
    </xf>
    <xf numFmtId="0" fontId="5" fillId="2" borderId="8" xfId="1" applyFont="1" applyFill="1" applyBorder="1"/>
    <xf numFmtId="0" fontId="5" fillId="2" borderId="9" xfId="1" applyFont="1" applyFill="1" applyBorder="1"/>
    <xf numFmtId="0" fontId="5" fillId="2" borderId="10" xfId="1" applyFont="1" applyFill="1" applyBorder="1"/>
    <xf numFmtId="0" fontId="5" fillId="2" borderId="0" xfId="1" applyFont="1" applyFill="1" applyBorder="1"/>
    <xf numFmtId="0" fontId="5" fillId="2" borderId="11" xfId="1" applyFont="1" applyFill="1" applyBorder="1"/>
    <xf numFmtId="0" fontId="4" fillId="2" borderId="10" xfId="1" applyFont="1" applyFill="1" applyBorder="1" applyAlignment="1" applyProtection="1"/>
    <xf numFmtId="0" fontId="4" fillId="2" borderId="0" xfId="1" applyFont="1" applyFill="1" applyBorder="1" applyAlignment="1" applyProtection="1"/>
    <xf numFmtId="0" fontId="4" fillId="2" borderId="0" xfId="1" applyFont="1" applyFill="1" applyBorder="1" applyAlignment="1"/>
    <xf numFmtId="0" fontId="4" fillId="2" borderId="11" xfId="1" applyFont="1" applyFill="1" applyBorder="1" applyAlignment="1"/>
    <xf numFmtId="0" fontId="1" fillId="2" borderId="12" xfId="1" applyFont="1" applyFill="1" applyBorder="1"/>
    <xf numFmtId="0" fontId="2" fillId="2" borderId="13" xfId="1" applyFont="1" applyFill="1" applyBorder="1" applyAlignment="1" applyProtection="1">
      <alignment horizontal="center"/>
    </xf>
    <xf numFmtId="0" fontId="2" fillId="2" borderId="14" xfId="1" quotePrefix="1" applyFont="1" applyFill="1" applyBorder="1" applyAlignment="1" applyProtection="1">
      <alignment horizontal="left"/>
    </xf>
    <xf numFmtId="0" fontId="1" fillId="2" borderId="15" xfId="1" applyFont="1" applyFill="1" applyBorder="1" applyAlignment="1" applyProtection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/>
    <xf numFmtId="0" fontId="2" fillId="2" borderId="17" xfId="1" applyFont="1" applyFill="1" applyBorder="1" applyAlignment="1">
      <alignment horizontal="center"/>
    </xf>
    <xf numFmtId="0" fontId="2" fillId="2" borderId="1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center"/>
    </xf>
    <xf numFmtId="0" fontId="2" fillId="2" borderId="0" xfId="1" quotePrefix="1" applyFont="1" applyFill="1" applyBorder="1" applyAlignment="1" applyProtection="1">
      <alignment horizontal="center"/>
    </xf>
    <xf numFmtId="0" fontId="2" fillId="2" borderId="11" xfId="1" quotePrefix="1" applyFont="1" applyFill="1" applyBorder="1" applyAlignment="1" applyProtection="1">
      <alignment horizontal="center"/>
    </xf>
    <xf numFmtId="165" fontId="2" fillId="3" borderId="18" xfId="0" applyNumberFormat="1" applyFont="1" applyFill="1" applyBorder="1" applyAlignment="1" applyProtection="1">
      <alignment horizontal="left"/>
    </xf>
    <xf numFmtId="165" fontId="2" fillId="3" borderId="19" xfId="0" applyNumberFormat="1" applyFont="1" applyFill="1" applyBorder="1" applyAlignment="1" applyProtection="1">
      <alignment horizontal="center"/>
    </xf>
    <xf numFmtId="164" fontId="2" fillId="4" borderId="18" xfId="0" applyFont="1" applyFill="1" applyBorder="1" applyAlignment="1">
      <alignment horizontal="left"/>
    </xf>
    <xf numFmtId="165" fontId="2" fillId="4" borderId="19" xfId="0" applyNumberFormat="1" applyFont="1" applyFill="1" applyBorder="1" applyAlignment="1">
      <alignment horizontal="center"/>
    </xf>
    <xf numFmtId="164" fontId="2" fillId="3" borderId="18" xfId="0" applyFont="1" applyFill="1" applyBorder="1" applyAlignment="1">
      <alignment horizontal="left"/>
    </xf>
    <xf numFmtId="165" fontId="2" fillId="3" borderId="19" xfId="0" applyNumberFormat="1" applyFont="1" applyFill="1" applyBorder="1" applyAlignment="1">
      <alignment horizontal="center"/>
    </xf>
    <xf numFmtId="0" fontId="2" fillId="4" borderId="19" xfId="1" applyFont="1" applyFill="1" applyBorder="1" applyAlignment="1">
      <alignment horizontal="center"/>
    </xf>
    <xf numFmtId="0" fontId="2" fillId="3" borderId="19" xfId="1" applyFont="1" applyFill="1" applyBorder="1" applyAlignment="1">
      <alignment horizontal="center"/>
    </xf>
    <xf numFmtId="0" fontId="2" fillId="5" borderId="20" xfId="1" applyNumberFormat="1" applyFont="1" applyFill="1" applyBorder="1" applyAlignment="1" applyProtection="1"/>
    <xf numFmtId="0" fontId="2" fillId="5" borderId="21" xfId="1" applyNumberFormat="1" applyFont="1" applyFill="1" applyBorder="1" applyAlignment="1"/>
    <xf numFmtId="0" fontId="1" fillId="5" borderId="10" xfId="1" applyFont="1" applyFill="1" applyBorder="1"/>
    <xf numFmtId="0" fontId="1" fillId="5" borderId="0" xfId="1" applyFont="1" applyFill="1" applyBorder="1"/>
    <xf numFmtId="0" fontId="1" fillId="5" borderId="23" xfId="1" applyFont="1" applyFill="1" applyBorder="1"/>
    <xf numFmtId="0" fontId="2" fillId="2" borderId="0" xfId="1" applyFont="1" applyFill="1" applyBorder="1" applyAlignment="1">
      <alignment horizontal="right"/>
    </xf>
    <xf numFmtId="165" fontId="2" fillId="2" borderId="24" xfId="0" applyNumberFormat="1" applyFont="1" applyFill="1" applyBorder="1" applyAlignment="1" applyProtection="1">
      <alignment horizontal="right"/>
    </xf>
    <xf numFmtId="0" fontId="2" fillId="2" borderId="2" xfId="1" applyFont="1" applyFill="1" applyBorder="1" applyAlignment="1" applyProtection="1">
      <alignment horizontal="center"/>
    </xf>
    <xf numFmtId="0" fontId="1" fillId="2" borderId="8" xfId="1" applyFont="1" applyFill="1" applyBorder="1"/>
    <xf numFmtId="0" fontId="1" fillId="2" borderId="0" xfId="1" applyFont="1" applyFill="1" applyBorder="1"/>
    <xf numFmtId="0" fontId="1" fillId="2" borderId="10" xfId="1" applyFont="1" applyFill="1" applyBorder="1"/>
    <xf numFmtId="0" fontId="2" fillId="2" borderId="10" xfId="1" quotePrefix="1" applyFont="1" applyFill="1" applyBorder="1" applyAlignment="1" applyProtection="1">
      <alignment horizontal="left"/>
    </xf>
    <xf numFmtId="0" fontId="2" fillId="2" borderId="25" xfId="1" applyFont="1" applyFill="1" applyBorder="1"/>
    <xf numFmtId="0" fontId="2" fillId="2" borderId="18" xfId="1" applyFont="1" applyFill="1" applyBorder="1" applyAlignment="1" applyProtection="1">
      <alignment horizontal="left"/>
    </xf>
    <xf numFmtId="164" fontId="2" fillId="2" borderId="10" xfId="0" applyFont="1" applyFill="1" applyBorder="1" applyAlignment="1" applyProtection="1">
      <alignment horizontal="left"/>
    </xf>
    <xf numFmtId="164" fontId="1" fillId="2" borderId="10" xfId="0" applyFont="1" applyFill="1" applyBorder="1" applyAlignment="1" applyProtection="1">
      <alignment horizontal="left"/>
    </xf>
    <xf numFmtId="165" fontId="1" fillId="3" borderId="0" xfId="0" applyNumberFormat="1" applyFont="1" applyFill="1" applyBorder="1"/>
    <xf numFmtId="165" fontId="1" fillId="4" borderId="0" xfId="0" applyNumberFormat="1" applyFont="1" applyFill="1" applyBorder="1"/>
    <xf numFmtId="164" fontId="1" fillId="2" borderId="10" xfId="0" applyFont="1" applyFill="1" applyBorder="1"/>
    <xf numFmtId="164" fontId="1" fillId="2" borderId="25" xfId="0" applyFont="1" applyFill="1" applyBorder="1" applyAlignment="1" applyProtection="1">
      <alignment horizontal="left"/>
    </xf>
    <xf numFmtId="164" fontId="1" fillId="5" borderId="10" xfId="0" applyFont="1" applyFill="1" applyBorder="1" applyAlignment="1" applyProtection="1">
      <alignment horizontal="left"/>
    </xf>
    <xf numFmtId="164" fontId="1" fillId="5" borderId="0" xfId="0" applyFont="1" applyFill="1" applyBorder="1"/>
    <xf numFmtId="0" fontId="2" fillId="2" borderId="24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26" xfId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165" fontId="2" fillId="5" borderId="6" xfId="1" applyNumberFormat="1" applyFont="1" applyFill="1" applyBorder="1" applyAlignment="1"/>
    <xf numFmtId="165" fontId="2" fillId="5" borderId="6" xfId="1" applyNumberFormat="1" applyFont="1" applyFill="1" applyBorder="1" applyAlignment="1" applyProtection="1"/>
    <xf numFmtId="0" fontId="2" fillId="2" borderId="1" xfId="1" applyFont="1" applyFill="1" applyBorder="1" applyAlignment="1">
      <alignment horizontal="right"/>
    </xf>
    <xf numFmtId="165" fontId="2" fillId="2" borderId="26" xfId="0" applyNumberFormat="1" applyFont="1" applyFill="1" applyBorder="1" applyAlignment="1" applyProtection="1">
      <alignment horizontal="right"/>
    </xf>
    <xf numFmtId="0" fontId="1" fillId="0" borderId="0" xfId="1" applyFont="1" applyFill="1" applyBorder="1"/>
    <xf numFmtId="0" fontId="1" fillId="0" borderId="0" xfId="1" applyFont="1" applyBorder="1"/>
    <xf numFmtId="0" fontId="2" fillId="2" borderId="27" xfId="1" applyFont="1" applyFill="1" applyBorder="1" applyAlignment="1">
      <alignment horizontal="right"/>
    </xf>
    <xf numFmtId="165" fontId="1" fillId="3" borderId="0" xfId="0" applyNumberFormat="1" applyFont="1" applyFill="1" applyBorder="1" applyAlignment="1">
      <alignment horizontal="right"/>
    </xf>
    <xf numFmtId="165" fontId="1" fillId="4" borderId="0" xfId="0" applyNumberFormat="1" applyFont="1" applyFill="1" applyBorder="1" applyAlignment="1">
      <alignment horizontal="right"/>
    </xf>
    <xf numFmtId="164" fontId="1" fillId="2" borderId="10" xfId="0" applyFont="1" applyFill="1" applyBorder="1" applyAlignment="1" applyProtection="1"/>
    <xf numFmtId="165" fontId="1" fillId="5" borderId="0" xfId="1" applyNumberFormat="1" applyFont="1" applyFill="1" applyBorder="1"/>
    <xf numFmtId="165" fontId="1" fillId="0" borderId="0" xfId="1" applyNumberFormat="1" applyFont="1"/>
    <xf numFmtId="0" fontId="2" fillId="2" borderId="28" xfId="1" applyFont="1" applyFill="1" applyBorder="1" applyAlignment="1" applyProtection="1">
      <alignment horizontal="center"/>
    </xf>
    <xf numFmtId="165" fontId="2" fillId="2" borderId="27" xfId="0" applyNumberFormat="1" applyFont="1" applyFill="1" applyBorder="1" applyAlignment="1" applyProtection="1">
      <alignment horizontal="right"/>
    </xf>
    <xf numFmtId="164" fontId="2" fillId="3" borderId="29" xfId="0" applyFont="1" applyFill="1" applyBorder="1" applyAlignment="1">
      <alignment horizontal="left"/>
    </xf>
    <xf numFmtId="0" fontId="2" fillId="3" borderId="4" xfId="1" applyFont="1" applyFill="1" applyBorder="1" applyAlignment="1">
      <alignment horizontal="center"/>
    </xf>
    <xf numFmtId="165" fontId="2" fillId="5" borderId="0" xfId="1" applyNumberFormat="1" applyFont="1" applyFill="1" applyBorder="1" applyAlignment="1" applyProtection="1"/>
    <xf numFmtId="0" fontId="2" fillId="5" borderId="0" xfId="1" applyNumberFormat="1" applyFont="1" applyFill="1" applyBorder="1" applyAlignment="1"/>
    <xf numFmtId="165" fontId="1" fillId="4" borderId="1" xfId="0" applyNumberFormat="1" applyFont="1" applyFill="1" applyBorder="1"/>
    <xf numFmtId="165" fontId="2" fillId="5" borderId="0" xfId="1" applyNumberFormat="1" applyFont="1" applyFill="1" applyBorder="1" applyAlignment="1"/>
    <xf numFmtId="165" fontId="1" fillId="4" borderId="1" xfId="0" applyNumberFormat="1" applyFont="1" applyFill="1" applyBorder="1" applyAlignment="1">
      <alignment horizontal="right"/>
    </xf>
    <xf numFmtId="164" fontId="1" fillId="4" borderId="1" xfId="0" applyFont="1" applyFill="1" applyBorder="1" applyAlignment="1">
      <alignment horizontal="right"/>
    </xf>
    <xf numFmtId="0" fontId="1" fillId="4" borderId="33" xfId="1" applyFont="1" applyFill="1" applyBorder="1" applyAlignment="1">
      <alignment horizontal="left"/>
    </xf>
    <xf numFmtId="165" fontId="1" fillId="3" borderId="29" xfId="0" applyNumberFormat="1" applyFont="1" applyFill="1" applyBorder="1"/>
    <xf numFmtId="165" fontId="1" fillId="4" borderId="29" xfId="0" applyNumberFormat="1" applyFont="1" applyFill="1" applyBorder="1"/>
    <xf numFmtId="165" fontId="1" fillId="4" borderId="34" xfId="0" applyNumberFormat="1" applyFont="1" applyFill="1" applyBorder="1"/>
    <xf numFmtId="164" fontId="1" fillId="5" borderId="22" xfId="0" applyFont="1" applyFill="1" applyBorder="1" applyAlignment="1" applyProtection="1">
      <alignment horizontal="left" wrapText="1"/>
    </xf>
    <xf numFmtId="164" fontId="0" fillId="0" borderId="23" xfId="0" applyBorder="1" applyAlignment="1">
      <alignment wrapText="1"/>
    </xf>
    <xf numFmtId="164" fontId="0" fillId="0" borderId="31" xfId="0" applyBorder="1" applyAlignment="1">
      <alignment wrapText="1"/>
    </xf>
    <xf numFmtId="0" fontId="2" fillId="2" borderId="3" xfId="1" applyFont="1" applyFill="1" applyBorder="1" applyAlignment="1" applyProtection="1">
      <alignment horizontal="center" vertical="center"/>
    </xf>
    <xf numFmtId="0" fontId="2" fillId="2" borderId="4" xfId="1" applyFont="1" applyFill="1" applyBorder="1" applyAlignment="1" applyProtection="1">
      <alignment horizontal="center" vertical="center"/>
    </xf>
    <xf numFmtId="0" fontId="2" fillId="2" borderId="5" xfId="1" applyFont="1" applyFill="1" applyBorder="1" applyAlignment="1" applyProtection="1">
      <alignment horizontal="center" vertical="center"/>
    </xf>
    <xf numFmtId="0" fontId="4" fillId="2" borderId="10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center"/>
    </xf>
    <xf numFmtId="0" fontId="4" fillId="2" borderId="11" xfId="1" applyFont="1" applyFill="1" applyBorder="1" applyAlignment="1" applyProtection="1">
      <alignment horizontal="center"/>
    </xf>
    <xf numFmtId="0" fontId="4" fillId="2" borderId="25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>
      <alignment horizontal="right"/>
    </xf>
    <xf numFmtId="0" fontId="4" fillId="2" borderId="30" xfId="1" applyFont="1" applyFill="1" applyBorder="1" applyAlignment="1" applyProtection="1">
      <alignment horizontal="right"/>
    </xf>
    <xf numFmtId="164" fontId="1" fillId="5" borderId="10" xfId="0" applyFont="1" applyFill="1" applyBorder="1" applyAlignment="1">
      <alignment wrapText="1"/>
    </xf>
    <xf numFmtId="164" fontId="1" fillId="5" borderId="0" xfId="0" applyFont="1" applyFill="1" applyBorder="1" applyAlignment="1">
      <alignment wrapText="1"/>
    </xf>
    <xf numFmtId="164" fontId="1" fillId="5" borderId="11" xfId="0" applyFont="1" applyFill="1" applyBorder="1" applyAlignment="1">
      <alignment wrapText="1"/>
    </xf>
    <xf numFmtId="0" fontId="2" fillId="2" borderId="32" xfId="1" applyFont="1" applyFill="1" applyBorder="1" applyAlignment="1" applyProtection="1">
      <alignment horizontal="center" vertical="center" wrapText="1"/>
    </xf>
    <xf numFmtId="164" fontId="0" fillId="0" borderId="6" xfId="0" applyBorder="1" applyAlignment="1">
      <alignment horizontal="center" vertical="center" wrapText="1"/>
    </xf>
    <xf numFmtId="164" fontId="0" fillId="0" borderId="24" xfId="0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0" fontId="2" fillId="2" borderId="32" xfId="1" applyFont="1" applyFill="1" applyBorder="1" applyAlignment="1">
      <alignment horizontal="center" vertical="center" wrapText="1"/>
    </xf>
    <xf numFmtId="164" fontId="0" fillId="0" borderId="26" xfId="0" applyBorder="1" applyAlignment="1">
      <alignment horizontal="center" vertical="center" wrapText="1"/>
    </xf>
    <xf numFmtId="0" fontId="2" fillId="2" borderId="32" xfId="1" applyFont="1" applyFill="1" applyBorder="1" applyAlignment="1">
      <alignment wrapText="1"/>
    </xf>
    <xf numFmtId="164" fontId="0" fillId="0" borderId="6" xfId="0" applyBorder="1" applyAlignment="1">
      <alignment wrapText="1"/>
    </xf>
    <xf numFmtId="164" fontId="0" fillId="0" borderId="24" xfId="0" applyBorder="1" applyAlignment="1">
      <alignment wrapText="1"/>
    </xf>
    <xf numFmtId="164" fontId="0" fillId="0" borderId="0" xfId="0" applyBorder="1" applyAlignment="1">
      <alignment wrapText="1"/>
    </xf>
    <xf numFmtId="164" fontId="0" fillId="0" borderId="26" xfId="0" applyBorder="1" applyAlignment="1">
      <alignment wrapText="1"/>
    </xf>
    <xf numFmtId="164" fontId="0" fillId="0" borderId="1" xfId="0" applyBorder="1" applyAlignment="1">
      <alignment wrapText="1"/>
    </xf>
    <xf numFmtId="0" fontId="2" fillId="2" borderId="6" xfId="1" applyFont="1" applyFill="1" applyBorder="1" applyAlignment="1" applyProtection="1">
      <alignment horizontal="center" vertical="center" wrapText="1"/>
    </xf>
    <xf numFmtId="164" fontId="0" fillId="0" borderId="24" xfId="0" applyBorder="1" applyAlignment="1">
      <alignment vertical="center" wrapText="1"/>
    </xf>
    <xf numFmtId="164" fontId="0" fillId="0" borderId="0" xfId="0" applyBorder="1" applyAlignment="1">
      <alignment vertical="center" wrapText="1"/>
    </xf>
    <xf numFmtId="164" fontId="0" fillId="0" borderId="26" xfId="0" applyBorder="1" applyAlignment="1">
      <alignment vertical="center" wrapText="1"/>
    </xf>
    <xf numFmtId="164" fontId="0" fillId="0" borderId="1" xfId="0" applyBorder="1" applyAlignment="1">
      <alignment vertical="center" wrapText="1"/>
    </xf>
    <xf numFmtId="0" fontId="4" fillId="2" borderId="25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2" fillId="2" borderId="3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</cellXfs>
  <cellStyles count="2">
    <cellStyle name="Normal" xfId="0" builtinId="0"/>
    <cellStyle name="Normal_T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P65"/>
  <sheetViews>
    <sheetView tabSelected="1" view="pageBreakPreview" zoomScaleSheetLayoutView="100" workbookViewId="0">
      <selection activeCell="H24" sqref="H24"/>
    </sheetView>
  </sheetViews>
  <sheetFormatPr defaultColWidth="9.625" defaultRowHeight="12.75" x14ac:dyDescent="0.2"/>
  <cols>
    <col min="1" max="1" width="15.875" style="11" customWidth="1"/>
    <col min="2" max="6" width="18" style="2" customWidth="1"/>
    <col min="7" max="7" width="9.625" style="2"/>
    <col min="8" max="8" width="10.25" style="2" customWidth="1"/>
    <col min="9" max="10" width="9.625" style="2"/>
    <col min="11" max="11" width="6.625" style="2" customWidth="1"/>
    <col min="12" max="13" width="9.625" style="2"/>
    <col min="14" max="17" width="6.625" style="2" customWidth="1"/>
    <col min="18" max="23" width="9.625" style="2"/>
    <col min="24" max="24" width="50.625" style="2" customWidth="1"/>
    <col min="25" max="25" width="9.625" style="2"/>
    <col min="26" max="26" width="50.625" style="2" customWidth="1"/>
    <col min="27" max="16384" width="9.625" style="2"/>
  </cols>
  <sheetData>
    <row r="1" spans="1:16" ht="15.75" x14ac:dyDescent="0.25">
      <c r="A1" s="26"/>
      <c r="B1" s="27"/>
      <c r="C1" s="28"/>
      <c r="D1" s="28"/>
      <c r="E1" s="28"/>
      <c r="F1" s="29"/>
    </row>
    <row r="2" spans="1:16" ht="15.75" x14ac:dyDescent="0.25">
      <c r="A2" s="114" t="s">
        <v>1</v>
      </c>
      <c r="B2" s="115"/>
      <c r="C2" s="115"/>
      <c r="D2" s="115"/>
      <c r="E2" s="115"/>
      <c r="F2" s="116"/>
    </row>
    <row r="3" spans="1:16" ht="15.75" x14ac:dyDescent="0.25">
      <c r="A3" s="30"/>
      <c r="B3" s="31"/>
      <c r="C3" s="31"/>
      <c r="D3" s="31"/>
      <c r="E3" s="31"/>
      <c r="F3" s="32"/>
    </row>
    <row r="4" spans="1:16" ht="15.75" customHeight="1" x14ac:dyDescent="0.25">
      <c r="A4" s="114" t="s">
        <v>49</v>
      </c>
      <c r="B4" s="115"/>
      <c r="C4" s="115"/>
      <c r="D4" s="115"/>
      <c r="E4" s="115"/>
      <c r="F4" s="116"/>
    </row>
    <row r="5" spans="1:16" ht="15.75" customHeight="1" x14ac:dyDescent="0.25">
      <c r="A5" s="33"/>
      <c r="B5" s="34"/>
      <c r="C5" s="35" t="s">
        <v>68</v>
      </c>
      <c r="D5" s="35"/>
      <c r="E5" s="35"/>
      <c r="F5" s="36"/>
    </row>
    <row r="6" spans="1:16" ht="15.75" x14ac:dyDescent="0.25">
      <c r="A6" s="117" t="s">
        <v>77</v>
      </c>
      <c r="B6" s="118"/>
      <c r="C6" s="118"/>
      <c r="D6" s="118"/>
      <c r="E6" s="118"/>
      <c r="F6" s="119"/>
    </row>
    <row r="7" spans="1:16" x14ac:dyDescent="0.2">
      <c r="A7" s="37"/>
      <c r="B7" s="111" t="s">
        <v>62</v>
      </c>
      <c r="C7" s="18" t="s">
        <v>40</v>
      </c>
      <c r="D7" s="18"/>
      <c r="E7" s="18"/>
      <c r="F7" s="38"/>
    </row>
    <row r="8" spans="1:16" x14ac:dyDescent="0.2">
      <c r="A8" s="39" t="s">
        <v>41</v>
      </c>
      <c r="B8" s="112"/>
      <c r="C8" s="19" t="s">
        <v>44</v>
      </c>
      <c r="D8" s="20" t="s">
        <v>52</v>
      </c>
      <c r="E8" s="20" t="s">
        <v>55</v>
      </c>
      <c r="F8" s="40"/>
      <c r="G8" s="1"/>
      <c r="H8" s="1" t="s">
        <v>65</v>
      </c>
      <c r="I8" s="1"/>
      <c r="J8" s="1"/>
      <c r="L8" s="1"/>
      <c r="M8" s="1"/>
      <c r="N8" s="1"/>
      <c r="O8" s="1"/>
    </row>
    <row r="9" spans="1:16" x14ac:dyDescent="0.2">
      <c r="A9" s="39" t="s">
        <v>43</v>
      </c>
      <c r="B9" s="112"/>
      <c r="C9" s="20" t="s">
        <v>45</v>
      </c>
      <c r="D9" s="20" t="s">
        <v>53</v>
      </c>
      <c r="E9" s="23" t="s">
        <v>56</v>
      </c>
      <c r="F9" s="41" t="s">
        <v>38</v>
      </c>
    </row>
    <row r="10" spans="1:16" x14ac:dyDescent="0.2">
      <c r="A10" s="42"/>
      <c r="B10" s="113"/>
      <c r="C10" s="21" t="s">
        <v>46</v>
      </c>
      <c r="D10" s="22" t="s">
        <v>54</v>
      </c>
      <c r="E10" s="21" t="s">
        <v>57</v>
      </c>
      <c r="F10" s="43"/>
    </row>
    <row r="11" spans="1:16" x14ac:dyDescent="0.2">
      <c r="A11" s="44" t="s">
        <v>47</v>
      </c>
      <c r="B11" s="45">
        <v>2</v>
      </c>
      <c r="C11" s="46">
        <v>3</v>
      </c>
      <c r="D11" s="46">
        <v>4</v>
      </c>
      <c r="E11" s="46">
        <v>5</v>
      </c>
      <c r="F11" s="47">
        <v>6</v>
      </c>
      <c r="I11" s="3"/>
      <c r="P11" s="1" t="s">
        <v>0</v>
      </c>
    </row>
    <row r="12" spans="1:16" x14ac:dyDescent="0.2">
      <c r="A12" s="48">
        <v>1999</v>
      </c>
      <c r="B12" s="12">
        <v>840454</v>
      </c>
      <c r="C12" s="12">
        <v>1566007</v>
      </c>
      <c r="D12" s="12">
        <v>7070370</v>
      </c>
      <c r="E12" s="13" t="s">
        <v>39</v>
      </c>
      <c r="F12" s="49">
        <v>9476831</v>
      </c>
      <c r="H12" s="93"/>
    </row>
    <row r="13" spans="1:16" s="11" customFormat="1" x14ac:dyDescent="0.2">
      <c r="A13" s="50" t="s">
        <v>50</v>
      </c>
      <c r="B13" s="14">
        <v>963322</v>
      </c>
      <c r="C13" s="14">
        <v>1280165</v>
      </c>
      <c r="D13" s="14">
        <v>7917382</v>
      </c>
      <c r="E13" s="15" t="s">
        <v>39</v>
      </c>
      <c r="F13" s="51">
        <v>10160869</v>
      </c>
      <c r="H13" s="93"/>
    </row>
    <row r="14" spans="1:16" ht="14.25" customHeight="1" x14ac:dyDescent="0.2">
      <c r="A14" s="52" t="s">
        <v>51</v>
      </c>
      <c r="B14" s="13" t="s">
        <v>39</v>
      </c>
      <c r="C14" s="13" t="s">
        <v>39</v>
      </c>
      <c r="D14" s="13" t="s">
        <v>39</v>
      </c>
      <c r="E14" s="13" t="s">
        <v>39</v>
      </c>
      <c r="F14" s="53">
        <v>11143845</v>
      </c>
      <c r="H14" s="93"/>
    </row>
    <row r="15" spans="1:16" s="11" customFormat="1" ht="14.25" customHeight="1" x14ac:dyDescent="0.2">
      <c r="A15" s="50" t="s">
        <v>58</v>
      </c>
      <c r="B15" s="16">
        <v>206886</v>
      </c>
      <c r="C15" s="16">
        <v>254633</v>
      </c>
      <c r="D15" s="16">
        <v>402054</v>
      </c>
      <c r="E15" s="16">
        <v>1299942</v>
      </c>
      <c r="F15" s="54">
        <v>2163515</v>
      </c>
      <c r="H15" s="93"/>
    </row>
    <row r="16" spans="1:16" ht="14.25" customHeight="1" x14ac:dyDescent="0.2">
      <c r="A16" s="52" t="s">
        <v>59</v>
      </c>
      <c r="B16" s="17">
        <v>353900</v>
      </c>
      <c r="C16" s="17">
        <v>289400</v>
      </c>
      <c r="D16" s="17">
        <v>720900</v>
      </c>
      <c r="E16" s="17">
        <v>130800</v>
      </c>
      <c r="F16" s="55">
        <v>1495000</v>
      </c>
      <c r="H16" s="93"/>
    </row>
    <row r="17" spans="1:16" ht="13.5" customHeight="1" x14ac:dyDescent="0.2">
      <c r="A17" s="50" t="s">
        <v>61</v>
      </c>
      <c r="B17" s="16">
        <v>497829</v>
      </c>
      <c r="C17" s="16">
        <v>440288</v>
      </c>
      <c r="D17" s="16">
        <v>673751</v>
      </c>
      <c r="E17" s="16">
        <v>291855</v>
      </c>
      <c r="F17" s="54">
        <v>1903723</v>
      </c>
      <c r="H17" s="93"/>
    </row>
    <row r="18" spans="1:16" ht="13.5" customHeight="1" x14ac:dyDescent="0.2">
      <c r="A18" s="52" t="s">
        <v>64</v>
      </c>
      <c r="B18" s="17">
        <v>371000</v>
      </c>
      <c r="C18" s="17">
        <v>632000</v>
      </c>
      <c r="D18" s="17">
        <v>2030000</v>
      </c>
      <c r="E18" s="17">
        <v>253000</v>
      </c>
      <c r="F18" s="55">
        <v>3286000</v>
      </c>
      <c r="H18" s="93"/>
    </row>
    <row r="19" spans="1:16" ht="13.5" customHeight="1" x14ac:dyDescent="0.2">
      <c r="A19" s="50" t="s">
        <v>66</v>
      </c>
      <c r="B19" s="16">
        <v>420000</v>
      </c>
      <c r="C19" s="16">
        <v>590000</v>
      </c>
      <c r="D19" s="16">
        <v>3730000</v>
      </c>
      <c r="E19" s="16">
        <v>360000</v>
      </c>
      <c r="F19" s="54">
        <v>5100000</v>
      </c>
      <c r="H19" s="93"/>
    </row>
    <row r="20" spans="1:16" ht="13.5" customHeight="1" x14ac:dyDescent="0.2">
      <c r="A20" s="96" t="s">
        <v>67</v>
      </c>
      <c r="B20" s="97">
        <v>510000</v>
      </c>
      <c r="C20" s="97">
        <v>740000</v>
      </c>
      <c r="D20" s="97">
        <v>12700000</v>
      </c>
      <c r="E20" s="97">
        <v>400000</v>
      </c>
      <c r="F20" s="97">
        <v>14350000</v>
      </c>
      <c r="H20" s="93"/>
    </row>
    <row r="21" spans="1:16" ht="13.5" customHeight="1" x14ac:dyDescent="0.2">
      <c r="A21" s="50" t="s">
        <v>78</v>
      </c>
      <c r="B21" s="16">
        <v>599972</v>
      </c>
      <c r="C21" s="16">
        <v>799950</v>
      </c>
      <c r="D21" s="16">
        <v>17614245</v>
      </c>
      <c r="E21" s="16">
        <v>399968</v>
      </c>
      <c r="F21" s="54">
        <v>19414135</v>
      </c>
      <c r="H21" s="93"/>
    </row>
    <row r="22" spans="1:16" ht="13.5" customHeight="1" x14ac:dyDescent="0.2">
      <c r="A22" s="96" t="s">
        <v>79</v>
      </c>
      <c r="B22" s="97">
        <v>1000000</v>
      </c>
      <c r="C22" s="97">
        <v>2274322</v>
      </c>
      <c r="D22" s="97">
        <v>1123238</v>
      </c>
      <c r="E22" s="97">
        <v>414524</v>
      </c>
      <c r="F22" s="97">
        <v>4812084</v>
      </c>
      <c r="H22" s="93"/>
    </row>
    <row r="23" spans="1:16" x14ac:dyDescent="0.2">
      <c r="A23" s="56" t="s">
        <v>60</v>
      </c>
      <c r="B23" s="24"/>
      <c r="C23" s="25"/>
      <c r="D23" s="25"/>
      <c r="E23" s="25"/>
      <c r="F23" s="57"/>
    </row>
    <row r="24" spans="1:16" x14ac:dyDescent="0.2">
      <c r="A24" s="120" t="s">
        <v>75</v>
      </c>
      <c r="B24" s="121"/>
      <c r="C24" s="121"/>
      <c r="D24" s="121"/>
      <c r="E24" s="121"/>
      <c r="F24" s="122"/>
      <c r="I24" s="3"/>
      <c r="K24" s="3"/>
      <c r="L24" s="3"/>
      <c r="M24" s="3"/>
      <c r="N24" s="3"/>
      <c r="O24" s="3"/>
      <c r="P24" s="3"/>
    </row>
    <row r="25" spans="1:16" ht="13.5" thickBot="1" x14ac:dyDescent="0.25">
      <c r="A25" s="108" t="s">
        <v>80</v>
      </c>
      <c r="B25" s="109"/>
      <c r="C25" s="109"/>
      <c r="D25" s="109"/>
      <c r="E25" s="109"/>
      <c r="F25" s="110"/>
      <c r="I25" s="3"/>
      <c r="K25" s="3"/>
      <c r="L25" s="3"/>
      <c r="M25" s="3"/>
      <c r="N25" s="3"/>
      <c r="O25" s="3"/>
      <c r="P25" s="3"/>
    </row>
    <row r="26" spans="1:16" x14ac:dyDescent="0.2">
      <c r="K26" s="3"/>
      <c r="L26" s="3"/>
      <c r="M26" s="3"/>
      <c r="N26" s="3"/>
      <c r="O26" s="3"/>
      <c r="P26" s="3"/>
    </row>
    <row r="27" spans="1:16" x14ac:dyDescent="0.2">
      <c r="K27" s="3"/>
      <c r="L27" s="3"/>
      <c r="M27" s="3"/>
      <c r="N27" s="3"/>
      <c r="O27" s="3"/>
      <c r="P27" s="3"/>
    </row>
    <row r="28" spans="1:16" x14ac:dyDescent="0.2">
      <c r="K28" s="3"/>
      <c r="L28" s="3"/>
      <c r="M28" s="3"/>
      <c r="N28" s="3"/>
      <c r="O28" s="3"/>
      <c r="P28" s="3"/>
    </row>
    <row r="29" spans="1:16" x14ac:dyDescent="0.2">
      <c r="K29" s="3"/>
      <c r="L29" s="3"/>
      <c r="M29" s="3"/>
      <c r="N29" s="3"/>
      <c r="O29" s="3"/>
      <c r="P29" s="3"/>
    </row>
    <row r="30" spans="1:16" x14ac:dyDescent="0.2">
      <c r="K30" s="3"/>
      <c r="L30" s="3"/>
      <c r="M30" s="3"/>
      <c r="N30" s="3"/>
      <c r="O30" s="3"/>
      <c r="P30" s="3"/>
    </row>
    <row r="31" spans="1:16" x14ac:dyDescent="0.2">
      <c r="K31" s="3"/>
      <c r="L31" s="3"/>
      <c r="M31" s="3"/>
      <c r="N31" s="3"/>
      <c r="O31" s="3"/>
      <c r="P31" s="3"/>
    </row>
    <row r="32" spans="1:16" x14ac:dyDescent="0.2">
      <c r="K32" s="3"/>
      <c r="L32" s="3"/>
      <c r="M32" s="3"/>
      <c r="N32" s="3"/>
      <c r="O32" s="3"/>
      <c r="P32" s="3"/>
    </row>
    <row r="33" spans="11:16" x14ac:dyDescent="0.2">
      <c r="K33" s="3"/>
      <c r="L33" s="3"/>
      <c r="M33" s="3"/>
      <c r="N33" s="3"/>
      <c r="O33" s="3"/>
      <c r="P33" s="3"/>
    </row>
    <row r="34" spans="11:16" x14ac:dyDescent="0.2">
      <c r="K34" s="3"/>
      <c r="L34" s="3"/>
      <c r="M34" s="3"/>
      <c r="N34" s="3"/>
      <c r="O34" s="3"/>
      <c r="P34" s="3"/>
    </row>
    <row r="35" spans="11:16" x14ac:dyDescent="0.2">
      <c r="K35" s="3"/>
      <c r="L35" s="3"/>
      <c r="M35" s="3"/>
      <c r="N35" s="3"/>
      <c r="O35" s="3"/>
      <c r="P35" s="3"/>
    </row>
    <row r="36" spans="11:16" x14ac:dyDescent="0.2">
      <c r="K36" s="3"/>
      <c r="L36" s="3"/>
      <c r="M36" s="3"/>
      <c r="N36" s="3"/>
      <c r="O36" s="3"/>
      <c r="P36" s="3"/>
    </row>
    <row r="37" spans="11:16" x14ac:dyDescent="0.2">
      <c r="K37" s="3"/>
      <c r="L37" s="3"/>
      <c r="M37" s="3"/>
      <c r="N37" s="3"/>
      <c r="O37" s="3"/>
      <c r="P37" s="3"/>
    </row>
    <row r="38" spans="11:16" x14ac:dyDescent="0.2">
      <c r="K38" s="3"/>
      <c r="L38" s="3"/>
      <c r="M38" s="3"/>
      <c r="N38" s="3"/>
      <c r="O38" s="3"/>
      <c r="P38" s="3"/>
    </row>
    <row r="39" spans="11:16" x14ac:dyDescent="0.2">
      <c r="K39" s="3"/>
      <c r="L39" s="3"/>
      <c r="M39" s="3"/>
      <c r="N39" s="3"/>
      <c r="O39" s="3"/>
      <c r="P39" s="3"/>
    </row>
    <row r="40" spans="11:16" x14ac:dyDescent="0.2">
      <c r="K40" s="3"/>
      <c r="L40" s="3"/>
      <c r="M40" s="3"/>
      <c r="N40" s="3"/>
      <c r="O40" s="3"/>
      <c r="P40" s="3"/>
    </row>
    <row r="41" spans="11:16" x14ac:dyDescent="0.2">
      <c r="K41" s="3"/>
      <c r="L41" s="3"/>
      <c r="M41" s="3"/>
      <c r="N41" s="3"/>
      <c r="O41" s="3"/>
      <c r="P41" s="3"/>
    </row>
    <row r="42" spans="11:16" x14ac:dyDescent="0.2">
      <c r="K42" s="3"/>
      <c r="L42" s="3"/>
      <c r="M42" s="3"/>
      <c r="N42" s="3"/>
      <c r="O42" s="3"/>
      <c r="P42" s="3"/>
    </row>
    <row r="43" spans="11:16" x14ac:dyDescent="0.2">
      <c r="K43" s="3"/>
      <c r="L43" s="3"/>
      <c r="M43" s="3"/>
      <c r="N43" s="3"/>
      <c r="O43" s="3"/>
      <c r="P43" s="3"/>
    </row>
    <row r="44" spans="11:16" x14ac:dyDescent="0.2">
      <c r="K44" s="3"/>
      <c r="L44" s="3"/>
      <c r="M44" s="3"/>
      <c r="N44" s="3"/>
      <c r="O44" s="3"/>
      <c r="P44" s="3"/>
    </row>
    <row r="45" spans="11:16" x14ac:dyDescent="0.2">
      <c r="K45" s="3"/>
      <c r="L45" s="3"/>
      <c r="M45" s="3"/>
      <c r="N45" s="3"/>
      <c r="O45" s="3"/>
      <c r="P45" s="3"/>
    </row>
    <row r="46" spans="11:16" x14ac:dyDescent="0.2">
      <c r="K46" s="3"/>
      <c r="L46" s="3"/>
      <c r="M46" s="3"/>
      <c r="N46" s="3"/>
      <c r="O46" s="3"/>
      <c r="P46" s="3"/>
    </row>
    <row r="47" spans="11:16" x14ac:dyDescent="0.2">
      <c r="K47" s="3"/>
      <c r="L47" s="3"/>
      <c r="M47" s="3"/>
      <c r="N47" s="3"/>
      <c r="O47" s="3"/>
      <c r="P47" s="3"/>
    </row>
    <row r="48" spans="11:16" x14ac:dyDescent="0.2">
      <c r="K48" s="3"/>
      <c r="L48" s="3"/>
      <c r="M48" s="3"/>
      <c r="N48" s="3"/>
      <c r="O48" s="3"/>
      <c r="P48" s="3"/>
    </row>
    <row r="49" spans="11:16" x14ac:dyDescent="0.2">
      <c r="K49" s="3"/>
      <c r="L49" s="3"/>
      <c r="M49" s="3"/>
      <c r="N49" s="3"/>
      <c r="O49" s="3"/>
      <c r="P49" s="3"/>
    </row>
    <row r="50" spans="11:16" x14ac:dyDescent="0.2">
      <c r="K50" s="3"/>
      <c r="L50" s="3"/>
      <c r="M50" s="3"/>
      <c r="N50" s="3"/>
      <c r="O50" s="3"/>
      <c r="P50" s="3"/>
    </row>
    <row r="51" spans="11:16" x14ac:dyDescent="0.2">
      <c r="K51" s="3"/>
      <c r="L51" s="3"/>
      <c r="M51" s="3"/>
      <c r="N51" s="3"/>
      <c r="O51" s="3"/>
      <c r="P51" s="3"/>
    </row>
    <row r="52" spans="11:16" x14ac:dyDescent="0.2">
      <c r="K52" s="3"/>
      <c r="L52" s="3"/>
      <c r="M52" s="3"/>
      <c r="N52" s="3"/>
      <c r="O52" s="3"/>
      <c r="P52" s="3"/>
    </row>
    <row r="53" spans="11:16" x14ac:dyDescent="0.2">
      <c r="K53" s="3"/>
      <c r="L53" s="3"/>
      <c r="M53" s="3"/>
      <c r="N53" s="3"/>
      <c r="O53" s="3"/>
      <c r="P53" s="3"/>
    </row>
    <row r="54" spans="11:16" x14ac:dyDescent="0.2">
      <c r="K54" s="3"/>
      <c r="L54" s="3"/>
      <c r="M54" s="3"/>
      <c r="N54" s="3"/>
      <c r="O54" s="3"/>
      <c r="P54" s="3"/>
    </row>
    <row r="55" spans="11:16" x14ac:dyDescent="0.2">
      <c r="K55" s="3"/>
      <c r="L55" s="3"/>
      <c r="M55" s="3"/>
      <c r="N55" s="3"/>
      <c r="O55" s="3"/>
      <c r="P55" s="3"/>
    </row>
    <row r="56" spans="11:16" x14ac:dyDescent="0.2">
      <c r="K56" s="3"/>
      <c r="L56" s="3"/>
      <c r="M56" s="3"/>
      <c r="N56" s="3"/>
      <c r="O56" s="3"/>
      <c r="P56" s="3"/>
    </row>
    <row r="57" spans="11:16" x14ac:dyDescent="0.2">
      <c r="K57" s="3"/>
      <c r="L57" s="3"/>
      <c r="M57" s="3"/>
      <c r="N57" s="3"/>
      <c r="O57" s="3"/>
      <c r="P57" s="3"/>
    </row>
    <row r="58" spans="11:16" x14ac:dyDescent="0.2">
      <c r="K58" s="3"/>
      <c r="L58" s="3"/>
      <c r="M58" s="3"/>
      <c r="N58" s="3"/>
      <c r="O58" s="3"/>
      <c r="P58" s="3"/>
    </row>
    <row r="59" spans="11:16" x14ac:dyDescent="0.2">
      <c r="K59" s="3"/>
      <c r="L59" s="3"/>
      <c r="M59" s="3"/>
      <c r="N59" s="3"/>
      <c r="O59" s="3"/>
      <c r="P59" s="3"/>
    </row>
    <row r="60" spans="11:16" x14ac:dyDescent="0.2">
      <c r="K60" s="3"/>
      <c r="L60" s="3"/>
      <c r="M60" s="3"/>
      <c r="N60" s="3"/>
      <c r="O60" s="3"/>
      <c r="P60" s="3"/>
    </row>
    <row r="61" spans="11:16" x14ac:dyDescent="0.2">
      <c r="K61" s="3"/>
      <c r="L61" s="3"/>
      <c r="M61" s="3"/>
      <c r="N61" s="3"/>
      <c r="O61" s="3"/>
      <c r="P61" s="3"/>
    </row>
    <row r="62" spans="11:16" x14ac:dyDescent="0.2">
      <c r="K62" s="3"/>
      <c r="L62" s="3"/>
      <c r="M62" s="3"/>
      <c r="N62" s="3"/>
      <c r="O62" s="3"/>
      <c r="P62" s="3"/>
    </row>
    <row r="63" spans="11:16" x14ac:dyDescent="0.2">
      <c r="K63" s="3"/>
      <c r="L63" s="3"/>
      <c r="M63" s="3"/>
      <c r="N63" s="3"/>
      <c r="O63" s="3"/>
      <c r="P63" s="3"/>
    </row>
    <row r="64" spans="11:16" x14ac:dyDescent="0.2">
      <c r="K64" s="3"/>
      <c r="L64" s="3"/>
      <c r="M64" s="3"/>
      <c r="N64" s="3"/>
      <c r="O64" s="3"/>
      <c r="P64" s="3"/>
    </row>
    <row r="65" spans="11:16" x14ac:dyDescent="0.2">
      <c r="K65" s="3"/>
      <c r="L65" s="3"/>
      <c r="M65" s="3"/>
      <c r="N65" s="3"/>
      <c r="O65" s="3"/>
      <c r="P65" s="3"/>
    </row>
  </sheetData>
  <mergeCells count="6">
    <mergeCell ref="A25:F25"/>
    <mergeCell ref="B7:B10"/>
    <mergeCell ref="A2:F2"/>
    <mergeCell ref="A4:F4"/>
    <mergeCell ref="A6:F6"/>
    <mergeCell ref="A24:F24"/>
  </mergeCells>
  <pageMargins left="0.6692913385826772" right="0.51181102362204722" top="0.51181102362204722" bottom="0" header="0.15748031496062992" footer="0"/>
  <pageSetup paperSize="9" scale="87" orientation="portrait" r:id="rId1"/>
  <headerFooter alignWithMargins="0"/>
  <ignoredErrors>
    <ignoredError sqref="A11:F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V96"/>
  <sheetViews>
    <sheetView view="pageBreakPreview" zoomScaleSheetLayoutView="100" workbookViewId="0">
      <selection activeCell="R2" sqref="R2:Y2"/>
    </sheetView>
  </sheetViews>
  <sheetFormatPr defaultColWidth="9.625" defaultRowHeight="12.75" x14ac:dyDescent="0.2"/>
  <cols>
    <col min="1" max="1" width="15.875" style="11" customWidth="1"/>
    <col min="2" max="2" width="8.625" style="2" customWidth="1"/>
    <col min="3" max="3" width="8" style="2" customWidth="1"/>
    <col min="4" max="9" width="8.25" style="2" customWidth="1"/>
    <col min="10" max="10" width="9" style="2" customWidth="1"/>
    <col min="11" max="11" width="8.75" style="2" customWidth="1"/>
    <col min="12" max="17" width="8.875" style="2" customWidth="1"/>
    <col min="18" max="18" width="9.25" style="2" customWidth="1"/>
    <col min="19" max="19" width="8.875" style="2" customWidth="1"/>
    <col min="20" max="25" width="9.875" style="2" customWidth="1"/>
    <col min="26" max="26" width="9.5" style="2" customWidth="1"/>
    <col min="27" max="27" width="9.25" style="2" customWidth="1"/>
    <col min="28" max="33" width="9.75" style="2" customWidth="1"/>
    <col min="34" max="34" width="11" style="2" customWidth="1"/>
    <col min="35" max="35" width="8.5" style="2" customWidth="1"/>
    <col min="36" max="41" width="9.625" style="2" customWidth="1"/>
    <col min="42" max="42" width="9.625" style="2"/>
    <col min="43" max="43" width="6.625" style="2" customWidth="1"/>
    <col min="44" max="45" width="9.625" style="2"/>
    <col min="46" max="49" width="6.625" style="2" customWidth="1"/>
    <col min="50" max="55" width="9.625" style="2"/>
    <col min="56" max="56" width="50.625" style="2" customWidth="1"/>
    <col min="57" max="57" width="9.625" style="2"/>
    <col min="58" max="58" width="50.625" style="2" customWidth="1"/>
    <col min="59" max="16384" width="9.625" style="2"/>
  </cols>
  <sheetData>
    <row r="1" spans="1:48" ht="13.5" customHeight="1" x14ac:dyDescent="0.25">
      <c r="A1" s="26"/>
      <c r="B1" s="28"/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64"/>
      <c r="AJ1" s="64"/>
      <c r="AK1" s="64"/>
      <c r="AL1" s="64"/>
      <c r="AM1" s="64"/>
      <c r="AN1" s="64"/>
      <c r="AO1" s="64"/>
    </row>
    <row r="2" spans="1:48" ht="13.5" customHeight="1" x14ac:dyDescent="0.25">
      <c r="A2" s="114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 t="s">
        <v>1</v>
      </c>
      <c r="S2" s="115"/>
      <c r="T2" s="115"/>
      <c r="U2" s="115"/>
      <c r="V2" s="115"/>
      <c r="W2" s="115"/>
      <c r="X2" s="115"/>
      <c r="Y2" s="115"/>
      <c r="Z2" s="115" t="s">
        <v>1</v>
      </c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</row>
    <row r="3" spans="1:48" ht="13.5" customHeight="1" x14ac:dyDescent="0.2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65"/>
      <c r="AJ3" s="65"/>
      <c r="AK3" s="65"/>
      <c r="AL3" s="65"/>
      <c r="AM3" s="65"/>
      <c r="AN3" s="65"/>
      <c r="AO3" s="65"/>
    </row>
    <row r="4" spans="1:48" ht="13.5" customHeight="1" x14ac:dyDescent="0.25">
      <c r="A4" s="114" t="s">
        <v>49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 t="s">
        <v>82</v>
      </c>
      <c r="S4" s="115"/>
      <c r="T4" s="115"/>
      <c r="U4" s="115"/>
      <c r="V4" s="115"/>
      <c r="W4" s="115"/>
      <c r="X4" s="115"/>
      <c r="Y4" s="115"/>
      <c r="Z4" s="115" t="s">
        <v>49</v>
      </c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</row>
    <row r="5" spans="1:48" ht="13.5" customHeight="1" x14ac:dyDescent="0.25">
      <c r="A5" s="141" t="s">
        <v>68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 t="s">
        <v>68</v>
      </c>
      <c r="S5" s="142"/>
      <c r="T5" s="142"/>
      <c r="U5" s="142"/>
      <c r="V5" s="142"/>
      <c r="W5" s="142"/>
      <c r="X5" s="142"/>
      <c r="Y5" s="142"/>
      <c r="Z5" s="142" t="s">
        <v>68</v>
      </c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</row>
    <row r="6" spans="1:48" ht="13.5" customHeight="1" x14ac:dyDescent="0.2">
      <c r="A6" s="67" t="s">
        <v>41</v>
      </c>
      <c r="B6" s="123" t="s">
        <v>73</v>
      </c>
      <c r="C6" s="136"/>
      <c r="D6" s="136"/>
      <c r="E6" s="136"/>
      <c r="F6" s="136"/>
      <c r="G6" s="136"/>
      <c r="H6" s="136"/>
      <c r="I6" s="136"/>
      <c r="J6" s="123" t="s">
        <v>69</v>
      </c>
      <c r="K6" s="124"/>
      <c r="L6" s="124"/>
      <c r="M6" s="124"/>
      <c r="N6" s="124"/>
      <c r="O6" s="124"/>
      <c r="P6" s="124"/>
      <c r="Q6" s="124"/>
      <c r="R6" s="128" t="s">
        <v>70</v>
      </c>
      <c r="S6" s="124"/>
      <c r="T6" s="124"/>
      <c r="U6" s="124"/>
      <c r="V6" s="124"/>
      <c r="W6" s="124"/>
      <c r="X6" s="124"/>
      <c r="Y6" s="124"/>
      <c r="Z6" s="130" t="s">
        <v>71</v>
      </c>
      <c r="AA6" s="131"/>
      <c r="AB6" s="131"/>
      <c r="AC6" s="131"/>
      <c r="AD6" s="131"/>
      <c r="AE6" s="131"/>
      <c r="AF6" s="131"/>
      <c r="AG6" s="131"/>
      <c r="AH6" s="143" t="s">
        <v>72</v>
      </c>
      <c r="AI6" s="144"/>
      <c r="AJ6" s="144"/>
      <c r="AK6" s="144"/>
      <c r="AL6" s="144"/>
      <c r="AM6" s="144"/>
      <c r="AN6" s="144"/>
      <c r="AO6" s="144"/>
      <c r="AP6" s="1"/>
      <c r="AR6" s="1"/>
      <c r="AS6" s="1"/>
      <c r="AT6" s="1"/>
      <c r="AU6" s="1"/>
    </row>
    <row r="7" spans="1:48" ht="13.5" customHeight="1" x14ac:dyDescent="0.2">
      <c r="A7" s="67" t="s">
        <v>43</v>
      </c>
      <c r="B7" s="137"/>
      <c r="C7" s="138"/>
      <c r="D7" s="138"/>
      <c r="E7" s="138"/>
      <c r="F7" s="138"/>
      <c r="G7" s="138"/>
      <c r="H7" s="138"/>
      <c r="I7" s="138"/>
      <c r="J7" s="125"/>
      <c r="K7" s="126"/>
      <c r="L7" s="126"/>
      <c r="M7" s="126"/>
      <c r="N7" s="126"/>
      <c r="O7" s="126"/>
      <c r="P7" s="126"/>
      <c r="Q7" s="126"/>
      <c r="R7" s="125"/>
      <c r="S7" s="126"/>
      <c r="T7" s="126"/>
      <c r="U7" s="126"/>
      <c r="V7" s="126"/>
      <c r="W7" s="126"/>
      <c r="X7" s="126"/>
      <c r="Y7" s="126"/>
      <c r="Z7" s="132"/>
      <c r="AA7" s="133"/>
      <c r="AB7" s="133"/>
      <c r="AC7" s="133"/>
      <c r="AD7" s="133"/>
      <c r="AE7" s="133"/>
      <c r="AF7" s="133"/>
      <c r="AG7" s="133"/>
      <c r="AH7" s="78"/>
      <c r="AI7" s="79"/>
      <c r="AJ7" s="79"/>
      <c r="AK7" s="79"/>
      <c r="AL7" s="79"/>
      <c r="AM7" s="79"/>
      <c r="AN7" s="79"/>
      <c r="AO7" s="79"/>
    </row>
    <row r="8" spans="1:48" ht="27" customHeight="1" x14ac:dyDescent="0.2">
      <c r="A8" s="68"/>
      <c r="B8" s="139"/>
      <c r="C8" s="140"/>
      <c r="D8" s="140"/>
      <c r="E8" s="140"/>
      <c r="F8" s="140"/>
      <c r="G8" s="140"/>
      <c r="H8" s="140"/>
      <c r="I8" s="140"/>
      <c r="J8" s="125"/>
      <c r="K8" s="127"/>
      <c r="L8" s="127"/>
      <c r="M8" s="126"/>
      <c r="N8" s="126"/>
      <c r="O8" s="126"/>
      <c r="P8" s="126"/>
      <c r="Q8" s="126"/>
      <c r="R8" s="129"/>
      <c r="S8" s="127"/>
      <c r="T8" s="127"/>
      <c r="U8" s="127"/>
      <c r="V8" s="127"/>
      <c r="W8" s="127"/>
      <c r="X8" s="127"/>
      <c r="Y8" s="127"/>
      <c r="Z8" s="134"/>
      <c r="AA8" s="135"/>
      <c r="AB8" s="135"/>
      <c r="AC8" s="133"/>
      <c r="AD8" s="135"/>
      <c r="AE8" s="135"/>
      <c r="AF8" s="135"/>
      <c r="AG8" s="135"/>
      <c r="AH8" s="80"/>
      <c r="AI8" s="81"/>
      <c r="AJ8" s="81"/>
      <c r="AK8" s="81"/>
      <c r="AL8" s="81"/>
      <c r="AM8" s="81"/>
      <c r="AN8" s="81"/>
      <c r="AO8" s="81"/>
    </row>
    <row r="9" spans="1:48" ht="13.5" customHeight="1" x14ac:dyDescent="0.2">
      <c r="A9" s="66"/>
      <c r="B9" s="85" t="s">
        <v>58</v>
      </c>
      <c r="C9" s="84" t="s">
        <v>59</v>
      </c>
      <c r="D9" s="84" t="s">
        <v>61</v>
      </c>
      <c r="E9" s="84" t="s">
        <v>64</v>
      </c>
      <c r="F9" s="88" t="s">
        <v>66</v>
      </c>
      <c r="G9" s="88" t="s">
        <v>67</v>
      </c>
      <c r="H9" s="88" t="s">
        <v>78</v>
      </c>
      <c r="I9" s="88" t="s">
        <v>79</v>
      </c>
      <c r="J9" s="95" t="s">
        <v>58</v>
      </c>
      <c r="K9" s="84" t="s">
        <v>59</v>
      </c>
      <c r="L9" s="88" t="s">
        <v>61</v>
      </c>
      <c r="M9" s="88" t="s">
        <v>64</v>
      </c>
      <c r="N9" s="88" t="s">
        <v>66</v>
      </c>
      <c r="O9" s="88" t="s">
        <v>67</v>
      </c>
      <c r="P9" s="88" t="s">
        <v>78</v>
      </c>
      <c r="Q9" s="88" t="s">
        <v>79</v>
      </c>
      <c r="R9" s="95" t="s">
        <v>58</v>
      </c>
      <c r="S9" s="88" t="s">
        <v>59</v>
      </c>
      <c r="T9" s="84" t="s">
        <v>61</v>
      </c>
      <c r="U9" s="88" t="s">
        <v>64</v>
      </c>
      <c r="V9" s="84" t="s">
        <v>66</v>
      </c>
      <c r="W9" s="88" t="s">
        <v>67</v>
      </c>
      <c r="X9" s="88" t="s">
        <v>78</v>
      </c>
      <c r="Y9" s="88" t="s">
        <v>79</v>
      </c>
      <c r="Z9" s="95" t="s">
        <v>58</v>
      </c>
      <c r="AA9" s="61" t="s">
        <v>59</v>
      </c>
      <c r="AB9" s="88" t="s">
        <v>61</v>
      </c>
      <c r="AC9" s="88" t="s">
        <v>64</v>
      </c>
      <c r="AD9" s="84" t="s">
        <v>66</v>
      </c>
      <c r="AE9" s="61" t="s">
        <v>67</v>
      </c>
      <c r="AF9" s="61" t="s">
        <v>78</v>
      </c>
      <c r="AG9" s="61" t="s">
        <v>79</v>
      </c>
      <c r="AH9" s="62" t="s">
        <v>58</v>
      </c>
      <c r="AI9" s="61" t="s">
        <v>59</v>
      </c>
      <c r="AJ9" s="61" t="s">
        <v>61</v>
      </c>
      <c r="AK9" s="61" t="s">
        <v>64</v>
      </c>
      <c r="AL9" s="88" t="s">
        <v>66</v>
      </c>
      <c r="AM9" s="88" t="s">
        <v>67</v>
      </c>
      <c r="AN9" s="88" t="s">
        <v>78</v>
      </c>
      <c r="AO9" s="88" t="s">
        <v>79</v>
      </c>
      <c r="AV9" s="1" t="s">
        <v>0</v>
      </c>
    </row>
    <row r="10" spans="1:48" ht="13.5" customHeight="1" x14ac:dyDescent="0.2">
      <c r="A10" s="69" t="s">
        <v>47</v>
      </c>
      <c r="B10" s="63">
        <v>2</v>
      </c>
      <c r="C10" s="63">
        <v>3</v>
      </c>
      <c r="D10" s="63">
        <v>4</v>
      </c>
      <c r="E10" s="63">
        <v>5</v>
      </c>
      <c r="F10" s="63">
        <v>6</v>
      </c>
      <c r="G10" s="63"/>
      <c r="H10" s="63"/>
      <c r="I10" s="63">
        <v>7</v>
      </c>
      <c r="J10" s="21">
        <v>8</v>
      </c>
      <c r="K10" s="63">
        <v>9</v>
      </c>
      <c r="L10" s="63">
        <v>10</v>
      </c>
      <c r="M10" s="21">
        <v>11</v>
      </c>
      <c r="N10" s="21">
        <v>12</v>
      </c>
      <c r="O10" s="21"/>
      <c r="P10" s="21"/>
      <c r="Q10" s="21">
        <v>13</v>
      </c>
      <c r="R10" s="63">
        <v>14</v>
      </c>
      <c r="S10" s="63">
        <v>15</v>
      </c>
      <c r="T10" s="63">
        <v>16</v>
      </c>
      <c r="U10" s="63">
        <v>17</v>
      </c>
      <c r="V10" s="63">
        <v>18</v>
      </c>
      <c r="W10" s="63">
        <v>19</v>
      </c>
      <c r="X10" s="63"/>
      <c r="Y10" s="63">
        <v>20</v>
      </c>
      <c r="Z10" s="63">
        <v>21</v>
      </c>
      <c r="AA10" s="63">
        <v>22</v>
      </c>
      <c r="AB10" s="63">
        <v>23</v>
      </c>
      <c r="AC10" s="21">
        <v>24</v>
      </c>
      <c r="AD10" s="63">
        <v>25</v>
      </c>
      <c r="AE10" s="63"/>
      <c r="AF10" s="63"/>
      <c r="AG10" s="63">
        <v>26</v>
      </c>
      <c r="AH10" s="63">
        <v>27</v>
      </c>
      <c r="AI10" s="63">
        <v>28</v>
      </c>
      <c r="AJ10" s="63">
        <v>29</v>
      </c>
      <c r="AK10" s="63">
        <v>30</v>
      </c>
      <c r="AL10" s="63">
        <v>31</v>
      </c>
      <c r="AM10" s="94"/>
      <c r="AN10" s="94"/>
      <c r="AO10" s="94">
        <v>32</v>
      </c>
      <c r="AP10" s="3"/>
      <c r="AQ10" s="3"/>
      <c r="AR10" s="1" t="s">
        <v>37</v>
      </c>
      <c r="AS10" s="1" t="s">
        <v>37</v>
      </c>
      <c r="AU10" s="4" t="s">
        <v>42</v>
      </c>
      <c r="AV10" s="3"/>
    </row>
    <row r="11" spans="1:48" s="11" customFormat="1" ht="13.5" customHeight="1" x14ac:dyDescent="0.2">
      <c r="A11" s="70" t="s">
        <v>3</v>
      </c>
      <c r="B11" s="9"/>
      <c r="C11" s="9"/>
      <c r="D11" s="9"/>
      <c r="E11" s="9"/>
      <c r="F11" s="9"/>
      <c r="G11" s="9"/>
      <c r="H11" s="9"/>
      <c r="I11" s="104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8" ht="13.5" customHeight="1" x14ac:dyDescent="0.2">
      <c r="A12" s="71" t="s">
        <v>4</v>
      </c>
      <c r="B12" s="7">
        <v>13360</v>
      </c>
      <c r="C12" s="72">
        <v>0</v>
      </c>
      <c r="D12" s="72">
        <v>20000</v>
      </c>
      <c r="E12" s="72">
        <v>20000</v>
      </c>
      <c r="F12" s="89">
        <v>10000</v>
      </c>
      <c r="G12" s="72">
        <v>20000</v>
      </c>
      <c r="H12" s="89">
        <v>163571</v>
      </c>
      <c r="I12" s="105"/>
      <c r="J12" s="7">
        <v>14740</v>
      </c>
      <c r="K12" s="72">
        <v>50000</v>
      </c>
      <c r="L12" s="72">
        <v>20000</v>
      </c>
      <c r="M12" s="72">
        <v>30000</v>
      </c>
      <c r="N12" s="89">
        <v>20000</v>
      </c>
      <c r="O12" s="72">
        <v>30000</v>
      </c>
      <c r="P12" s="89">
        <v>243282</v>
      </c>
      <c r="Q12" s="72"/>
      <c r="R12" s="7" t="s">
        <v>39</v>
      </c>
      <c r="S12" s="72">
        <v>250000</v>
      </c>
      <c r="T12" s="72">
        <v>40000</v>
      </c>
      <c r="U12" s="72">
        <v>100000</v>
      </c>
      <c r="V12" s="89">
        <v>120000</v>
      </c>
      <c r="W12" s="72">
        <v>650000</v>
      </c>
      <c r="X12" s="72">
        <v>1901260</v>
      </c>
      <c r="Y12" s="72"/>
      <c r="Z12" s="7">
        <v>144253</v>
      </c>
      <c r="AA12" s="72">
        <v>0</v>
      </c>
      <c r="AB12" s="72">
        <v>20000</v>
      </c>
      <c r="AC12" s="72">
        <v>20000</v>
      </c>
      <c r="AD12" s="89">
        <v>20000</v>
      </c>
      <c r="AE12" s="72">
        <v>40000</v>
      </c>
      <c r="AF12" s="89">
        <v>11895</v>
      </c>
      <c r="AG12" s="72"/>
      <c r="AH12" s="7">
        <f t="shared" ref="AH12:AH49" si="0">B12+J12+R12+Z12</f>
        <v>172353</v>
      </c>
      <c r="AI12" s="72">
        <f t="shared" ref="AI12:AI49" si="1">C12+K12+S12+AA12</f>
        <v>300000</v>
      </c>
      <c r="AJ12" s="72">
        <f t="shared" ref="AJ12:AJ49" si="2">D12+L12+T12+AB12</f>
        <v>100000</v>
      </c>
      <c r="AK12" s="72">
        <f t="shared" ref="AK12:AK49" si="3">E12+M12+U12+AC12</f>
        <v>170000</v>
      </c>
      <c r="AL12" s="72">
        <f t="shared" ref="AL12:AL49" si="4">F12+N12+V12+AD12</f>
        <v>170000</v>
      </c>
      <c r="AM12" s="72">
        <f>G12+O12+W12+AE12</f>
        <v>740000</v>
      </c>
      <c r="AN12" s="72">
        <f>H12+P12+X12+AF12</f>
        <v>2320008</v>
      </c>
      <c r="AO12" s="72">
        <f>I12+Q12+Y12+AG12</f>
        <v>0</v>
      </c>
    </row>
    <row r="13" spans="1:48" s="11" customFormat="1" ht="13.5" customHeight="1" x14ac:dyDescent="0.2">
      <c r="A13" s="71" t="s">
        <v>5</v>
      </c>
      <c r="B13" s="10">
        <v>8125</v>
      </c>
      <c r="C13" s="73">
        <v>0</v>
      </c>
      <c r="D13" s="73"/>
      <c r="E13" s="73"/>
      <c r="F13" s="90">
        <v>10000</v>
      </c>
      <c r="G13" s="73">
        <v>0</v>
      </c>
      <c r="H13" s="90">
        <v>82700</v>
      </c>
      <c r="I13" s="106"/>
      <c r="J13" s="10">
        <v>4230</v>
      </c>
      <c r="K13" s="73">
        <v>0</v>
      </c>
      <c r="L13" s="73"/>
      <c r="M13" s="73"/>
      <c r="N13" s="90">
        <v>20000</v>
      </c>
      <c r="O13" s="73">
        <v>0</v>
      </c>
      <c r="P13" s="90">
        <v>20600</v>
      </c>
      <c r="Q13" s="73"/>
      <c r="R13" s="10" t="s">
        <v>39</v>
      </c>
      <c r="S13" s="73">
        <v>0</v>
      </c>
      <c r="T13" s="73"/>
      <c r="U13" s="73"/>
      <c r="V13" s="90">
        <v>60000</v>
      </c>
      <c r="W13" s="73">
        <v>90000</v>
      </c>
      <c r="X13" s="73">
        <v>100000</v>
      </c>
      <c r="Y13" s="73"/>
      <c r="Z13" s="10">
        <v>14330</v>
      </c>
      <c r="AA13" s="73">
        <v>0</v>
      </c>
      <c r="AB13" s="73"/>
      <c r="AC13" s="73"/>
      <c r="AD13" s="90">
        <v>10000</v>
      </c>
      <c r="AE13" s="73">
        <v>0</v>
      </c>
      <c r="AF13" s="90">
        <v>23400</v>
      </c>
      <c r="AG13" s="73"/>
      <c r="AH13" s="10">
        <f t="shared" si="0"/>
        <v>26685</v>
      </c>
      <c r="AI13" s="73">
        <f t="shared" si="1"/>
        <v>0</v>
      </c>
      <c r="AJ13" s="73">
        <f t="shared" si="2"/>
        <v>0</v>
      </c>
      <c r="AK13" s="73">
        <f t="shared" si="3"/>
        <v>0</v>
      </c>
      <c r="AL13" s="73">
        <f t="shared" si="4"/>
        <v>100000</v>
      </c>
      <c r="AM13" s="73">
        <f t="shared" ref="AM13:AM49" si="5">G13+O13+W13+AE13</f>
        <v>90000</v>
      </c>
      <c r="AN13" s="73">
        <f t="shared" ref="AN13:AN49" si="6">H13+P13+X13+AF13</f>
        <v>226700</v>
      </c>
      <c r="AO13" s="73">
        <f t="shared" ref="AO13:AO49" si="7">I13+Q13+Y13+AG13</f>
        <v>0</v>
      </c>
    </row>
    <row r="14" spans="1:48" ht="13.5" customHeight="1" x14ac:dyDescent="0.2">
      <c r="A14" s="71" t="s">
        <v>6</v>
      </c>
      <c r="B14" s="7">
        <v>10962</v>
      </c>
      <c r="C14" s="72">
        <v>27000</v>
      </c>
      <c r="D14" s="72"/>
      <c r="E14" s="72"/>
      <c r="F14" s="89">
        <v>10000</v>
      </c>
      <c r="G14" s="72">
        <v>40000</v>
      </c>
      <c r="H14" s="89">
        <v>0</v>
      </c>
      <c r="I14" s="105"/>
      <c r="J14" s="7">
        <v>43750</v>
      </c>
      <c r="K14" s="72">
        <v>27000</v>
      </c>
      <c r="L14" s="72"/>
      <c r="M14" s="72"/>
      <c r="N14" s="89">
        <v>10000</v>
      </c>
      <c r="O14" s="72">
        <v>120000</v>
      </c>
      <c r="P14" s="89">
        <v>0</v>
      </c>
      <c r="Q14" s="72"/>
      <c r="R14" s="7">
        <v>37587</v>
      </c>
      <c r="S14" s="72">
        <v>900</v>
      </c>
      <c r="T14" s="72"/>
      <c r="U14" s="72"/>
      <c r="V14" s="89">
        <v>60000</v>
      </c>
      <c r="W14" s="72">
        <v>1320000</v>
      </c>
      <c r="X14" s="72">
        <v>380000</v>
      </c>
      <c r="Y14" s="72"/>
      <c r="Z14" s="7">
        <v>125000</v>
      </c>
      <c r="AA14" s="72">
        <v>3100</v>
      </c>
      <c r="AB14" s="72"/>
      <c r="AC14" s="72"/>
      <c r="AD14" s="89">
        <v>0</v>
      </c>
      <c r="AE14" s="72">
        <v>40000</v>
      </c>
      <c r="AF14" s="89">
        <v>0</v>
      </c>
      <c r="AG14" s="72"/>
      <c r="AH14" s="7">
        <f t="shared" si="0"/>
        <v>217299</v>
      </c>
      <c r="AI14" s="72">
        <f t="shared" si="1"/>
        <v>58000</v>
      </c>
      <c r="AJ14" s="72">
        <f t="shared" si="2"/>
        <v>0</v>
      </c>
      <c r="AK14" s="72">
        <f t="shared" si="3"/>
        <v>0</v>
      </c>
      <c r="AL14" s="72">
        <f t="shared" si="4"/>
        <v>80000</v>
      </c>
      <c r="AM14" s="72">
        <f t="shared" si="5"/>
        <v>1520000</v>
      </c>
      <c r="AN14" s="72">
        <f t="shared" si="6"/>
        <v>380000</v>
      </c>
      <c r="AO14" s="72">
        <f t="shared" si="7"/>
        <v>0</v>
      </c>
    </row>
    <row r="15" spans="1:48" s="11" customFormat="1" ht="13.5" customHeight="1" x14ac:dyDescent="0.2">
      <c r="A15" s="71" t="s">
        <v>7</v>
      </c>
      <c r="B15" s="8" t="s">
        <v>39</v>
      </c>
      <c r="C15" s="73">
        <v>0</v>
      </c>
      <c r="D15" s="73"/>
      <c r="E15" s="73"/>
      <c r="F15" s="90">
        <v>0</v>
      </c>
      <c r="G15" s="73">
        <v>20000</v>
      </c>
      <c r="H15" s="90">
        <v>0</v>
      </c>
      <c r="I15" s="106"/>
      <c r="J15" s="8" t="s">
        <v>39</v>
      </c>
      <c r="K15" s="73">
        <v>0</v>
      </c>
      <c r="L15" s="73"/>
      <c r="M15" s="73"/>
      <c r="N15" s="90">
        <v>0</v>
      </c>
      <c r="O15" s="73">
        <v>30000</v>
      </c>
      <c r="P15" s="90">
        <v>0</v>
      </c>
      <c r="Q15" s="73"/>
      <c r="R15" s="8" t="s">
        <v>39</v>
      </c>
      <c r="S15" s="73">
        <v>0</v>
      </c>
      <c r="T15" s="73"/>
      <c r="U15" s="73"/>
      <c r="V15" s="90">
        <v>110000</v>
      </c>
      <c r="W15" s="73">
        <v>550000</v>
      </c>
      <c r="X15" s="73">
        <v>805000</v>
      </c>
      <c r="Y15" s="73"/>
      <c r="Z15" s="8">
        <v>100500</v>
      </c>
      <c r="AA15" s="73">
        <v>0</v>
      </c>
      <c r="AB15" s="73"/>
      <c r="AC15" s="73"/>
      <c r="AD15" s="90">
        <v>0</v>
      </c>
      <c r="AE15" s="73">
        <v>40000</v>
      </c>
      <c r="AF15" s="90">
        <v>0</v>
      </c>
      <c r="AG15" s="73"/>
      <c r="AH15" s="8">
        <f t="shared" si="0"/>
        <v>100500</v>
      </c>
      <c r="AI15" s="73">
        <f t="shared" si="1"/>
        <v>0</v>
      </c>
      <c r="AJ15" s="73">
        <f t="shared" si="2"/>
        <v>0</v>
      </c>
      <c r="AK15" s="73">
        <f t="shared" si="3"/>
        <v>0</v>
      </c>
      <c r="AL15" s="73">
        <f t="shared" si="4"/>
        <v>110000</v>
      </c>
      <c r="AM15" s="73">
        <f t="shared" si="5"/>
        <v>640000</v>
      </c>
      <c r="AN15" s="73">
        <f t="shared" si="6"/>
        <v>805000</v>
      </c>
      <c r="AO15" s="73">
        <f t="shared" si="7"/>
        <v>0</v>
      </c>
    </row>
    <row r="16" spans="1:48" ht="13.5" customHeight="1" x14ac:dyDescent="0.2">
      <c r="A16" s="71" t="s">
        <v>8</v>
      </c>
      <c r="B16" s="7">
        <v>6920</v>
      </c>
      <c r="C16" s="72">
        <v>0</v>
      </c>
      <c r="D16" s="72"/>
      <c r="E16" s="72"/>
      <c r="F16" s="89">
        <v>0</v>
      </c>
      <c r="G16" s="72">
        <v>20000</v>
      </c>
      <c r="H16" s="89">
        <v>0</v>
      </c>
      <c r="I16" s="105"/>
      <c r="J16" s="7">
        <v>6250</v>
      </c>
      <c r="K16" s="72">
        <v>0</v>
      </c>
      <c r="L16" s="72"/>
      <c r="M16" s="72"/>
      <c r="N16" s="89">
        <v>0</v>
      </c>
      <c r="O16" s="72">
        <v>10000</v>
      </c>
      <c r="P16" s="89">
        <v>0</v>
      </c>
      <c r="Q16" s="72"/>
      <c r="R16" s="7">
        <v>8158</v>
      </c>
      <c r="S16" s="72">
        <v>0</v>
      </c>
      <c r="T16" s="72"/>
      <c r="U16" s="72"/>
      <c r="V16" s="89">
        <v>60000</v>
      </c>
      <c r="W16" s="72">
        <v>139000</v>
      </c>
      <c r="X16" s="72">
        <v>224000</v>
      </c>
      <c r="Y16" s="72"/>
      <c r="Z16" s="7">
        <v>25000</v>
      </c>
      <c r="AA16" s="72">
        <v>0</v>
      </c>
      <c r="AB16" s="72"/>
      <c r="AC16" s="72"/>
      <c r="AD16" s="89">
        <v>0</v>
      </c>
      <c r="AE16" s="72">
        <v>10000</v>
      </c>
      <c r="AF16" s="89">
        <v>0</v>
      </c>
      <c r="AG16" s="72"/>
      <c r="AH16" s="7">
        <f t="shared" si="0"/>
        <v>46328</v>
      </c>
      <c r="AI16" s="72">
        <f t="shared" si="1"/>
        <v>0</v>
      </c>
      <c r="AJ16" s="72">
        <f t="shared" si="2"/>
        <v>0</v>
      </c>
      <c r="AK16" s="72">
        <f t="shared" si="3"/>
        <v>0</v>
      </c>
      <c r="AL16" s="72">
        <f t="shared" si="4"/>
        <v>60000</v>
      </c>
      <c r="AM16" s="72">
        <f t="shared" si="5"/>
        <v>179000</v>
      </c>
      <c r="AN16" s="72">
        <f t="shared" si="6"/>
        <v>224000</v>
      </c>
      <c r="AO16" s="72">
        <f t="shared" si="7"/>
        <v>0</v>
      </c>
    </row>
    <row r="17" spans="1:41" s="11" customFormat="1" ht="13.5" customHeight="1" x14ac:dyDescent="0.2">
      <c r="A17" s="71" t="s">
        <v>9</v>
      </c>
      <c r="B17" s="8" t="s">
        <v>39</v>
      </c>
      <c r="C17" s="73">
        <v>0</v>
      </c>
      <c r="D17" s="73"/>
      <c r="E17" s="73">
        <v>8000</v>
      </c>
      <c r="F17" s="90">
        <v>10000</v>
      </c>
      <c r="G17" s="73">
        <v>0</v>
      </c>
      <c r="H17" s="90">
        <v>0</v>
      </c>
      <c r="I17" s="106"/>
      <c r="J17" s="8" t="s">
        <v>39</v>
      </c>
      <c r="K17" s="73">
        <v>0</v>
      </c>
      <c r="L17" s="73"/>
      <c r="M17" s="73">
        <v>5100</v>
      </c>
      <c r="N17" s="90">
        <v>20000</v>
      </c>
      <c r="O17" s="73">
        <v>0</v>
      </c>
      <c r="P17" s="90">
        <v>0</v>
      </c>
      <c r="Q17" s="73"/>
      <c r="R17" s="8">
        <v>30000</v>
      </c>
      <c r="S17" s="73">
        <v>0</v>
      </c>
      <c r="T17" s="73"/>
      <c r="U17" s="73">
        <v>100000</v>
      </c>
      <c r="V17" s="90">
        <v>60000</v>
      </c>
      <c r="W17" s="73">
        <v>70000</v>
      </c>
      <c r="X17" s="73">
        <v>100000</v>
      </c>
      <c r="Y17" s="73"/>
      <c r="Z17" s="8">
        <v>27692</v>
      </c>
      <c r="AA17" s="73">
        <v>0</v>
      </c>
      <c r="AB17" s="73"/>
      <c r="AC17" s="73">
        <v>20000</v>
      </c>
      <c r="AD17" s="90">
        <v>20000</v>
      </c>
      <c r="AE17" s="73">
        <v>10000</v>
      </c>
      <c r="AF17" s="90">
        <v>0</v>
      </c>
      <c r="AG17" s="73"/>
      <c r="AH17" s="8">
        <f t="shared" si="0"/>
        <v>57692</v>
      </c>
      <c r="AI17" s="73">
        <f t="shared" si="1"/>
        <v>0</v>
      </c>
      <c r="AJ17" s="73">
        <f t="shared" si="2"/>
        <v>0</v>
      </c>
      <c r="AK17" s="73">
        <f t="shared" si="3"/>
        <v>133100</v>
      </c>
      <c r="AL17" s="73">
        <f t="shared" si="4"/>
        <v>110000</v>
      </c>
      <c r="AM17" s="73">
        <f t="shared" si="5"/>
        <v>80000</v>
      </c>
      <c r="AN17" s="73">
        <f t="shared" si="6"/>
        <v>100000</v>
      </c>
      <c r="AO17" s="73">
        <f t="shared" si="7"/>
        <v>0</v>
      </c>
    </row>
    <row r="18" spans="1:41" ht="13.5" customHeight="1" x14ac:dyDescent="0.2">
      <c r="A18" s="71" t="s">
        <v>10</v>
      </c>
      <c r="B18" s="7">
        <v>4370</v>
      </c>
      <c r="C18" s="72">
        <v>0</v>
      </c>
      <c r="D18" s="72">
        <v>50000</v>
      </c>
      <c r="E18" s="72">
        <v>30000</v>
      </c>
      <c r="F18" s="89">
        <v>120000</v>
      </c>
      <c r="G18" s="72">
        <v>30000</v>
      </c>
      <c r="H18" s="89">
        <v>0</v>
      </c>
      <c r="I18" s="105"/>
      <c r="J18" s="7">
        <v>17500</v>
      </c>
      <c r="K18" s="72">
        <v>0</v>
      </c>
      <c r="L18" s="72">
        <v>50000</v>
      </c>
      <c r="M18" s="72">
        <v>50000</v>
      </c>
      <c r="N18" s="89">
        <v>220000</v>
      </c>
      <c r="O18" s="72">
        <v>50000</v>
      </c>
      <c r="P18" s="89">
        <v>0</v>
      </c>
      <c r="Q18" s="72"/>
      <c r="R18" s="7" t="s">
        <v>39</v>
      </c>
      <c r="S18" s="72">
        <v>0</v>
      </c>
      <c r="T18" s="72">
        <v>250000</v>
      </c>
      <c r="U18" s="72">
        <v>180000</v>
      </c>
      <c r="V18" s="89">
        <v>640000</v>
      </c>
      <c r="W18" s="72">
        <v>520000</v>
      </c>
      <c r="X18" s="72">
        <v>950000</v>
      </c>
      <c r="Y18" s="72"/>
      <c r="Z18" s="7">
        <v>25000</v>
      </c>
      <c r="AA18" s="72">
        <v>0</v>
      </c>
      <c r="AB18" s="72">
        <v>0</v>
      </c>
      <c r="AC18" s="72">
        <v>20000</v>
      </c>
      <c r="AD18" s="89">
        <v>10000</v>
      </c>
      <c r="AE18" s="72">
        <v>10000</v>
      </c>
      <c r="AF18" s="89">
        <v>0</v>
      </c>
      <c r="AG18" s="72"/>
      <c r="AH18" s="7">
        <f t="shared" si="0"/>
        <v>46870</v>
      </c>
      <c r="AI18" s="72">
        <f t="shared" si="1"/>
        <v>0</v>
      </c>
      <c r="AJ18" s="72">
        <f t="shared" si="2"/>
        <v>350000</v>
      </c>
      <c r="AK18" s="72">
        <f t="shared" si="3"/>
        <v>280000</v>
      </c>
      <c r="AL18" s="72">
        <f t="shared" si="4"/>
        <v>990000</v>
      </c>
      <c r="AM18" s="72">
        <f t="shared" si="5"/>
        <v>610000</v>
      </c>
      <c r="AN18" s="72">
        <f t="shared" si="6"/>
        <v>950000</v>
      </c>
      <c r="AO18" s="72">
        <f t="shared" si="7"/>
        <v>0</v>
      </c>
    </row>
    <row r="19" spans="1:41" s="11" customFormat="1" ht="13.5" customHeight="1" x14ac:dyDescent="0.2">
      <c r="A19" s="71" t="s">
        <v>11</v>
      </c>
      <c r="B19" s="10">
        <v>8720</v>
      </c>
      <c r="C19" s="73">
        <v>0</v>
      </c>
      <c r="D19" s="73">
        <v>30000</v>
      </c>
      <c r="E19" s="73">
        <v>30000</v>
      </c>
      <c r="F19" s="90">
        <v>20000</v>
      </c>
      <c r="G19" s="73">
        <v>10000</v>
      </c>
      <c r="H19" s="90">
        <v>0</v>
      </c>
      <c r="I19" s="106"/>
      <c r="J19" s="10">
        <v>11558</v>
      </c>
      <c r="K19" s="73">
        <v>0</v>
      </c>
      <c r="L19" s="73">
        <v>30000</v>
      </c>
      <c r="M19" s="73">
        <v>50000</v>
      </c>
      <c r="N19" s="90">
        <v>20000</v>
      </c>
      <c r="O19" s="73">
        <v>10000</v>
      </c>
      <c r="P19" s="90">
        <v>0</v>
      </c>
      <c r="Q19" s="73"/>
      <c r="R19" s="10">
        <v>3880</v>
      </c>
      <c r="S19" s="73">
        <v>0</v>
      </c>
      <c r="T19" s="73">
        <v>51497</v>
      </c>
      <c r="U19" s="73">
        <v>100000</v>
      </c>
      <c r="V19" s="90">
        <v>60000</v>
      </c>
      <c r="W19" s="73">
        <v>80000</v>
      </c>
      <c r="X19" s="73">
        <v>147000</v>
      </c>
      <c r="Y19" s="73"/>
      <c r="Z19" s="10">
        <v>10300</v>
      </c>
      <c r="AA19" s="73">
        <v>0</v>
      </c>
      <c r="AB19" s="73">
        <v>30000</v>
      </c>
      <c r="AC19" s="73">
        <v>20000</v>
      </c>
      <c r="AD19" s="90">
        <v>0</v>
      </c>
      <c r="AE19" s="73">
        <v>10000</v>
      </c>
      <c r="AF19" s="90">
        <v>0</v>
      </c>
      <c r="AG19" s="73"/>
      <c r="AH19" s="10">
        <f t="shared" si="0"/>
        <v>34458</v>
      </c>
      <c r="AI19" s="73">
        <f t="shared" si="1"/>
        <v>0</v>
      </c>
      <c r="AJ19" s="73">
        <f t="shared" si="2"/>
        <v>141497</v>
      </c>
      <c r="AK19" s="73">
        <f t="shared" si="3"/>
        <v>200000</v>
      </c>
      <c r="AL19" s="73">
        <f t="shared" si="4"/>
        <v>100000</v>
      </c>
      <c r="AM19" s="73">
        <f t="shared" si="5"/>
        <v>110000</v>
      </c>
      <c r="AN19" s="73">
        <f t="shared" si="6"/>
        <v>147000</v>
      </c>
      <c r="AO19" s="73">
        <f t="shared" si="7"/>
        <v>0</v>
      </c>
    </row>
    <row r="20" spans="1:41" ht="13.5" customHeight="1" x14ac:dyDescent="0.2">
      <c r="A20" s="71" t="s">
        <v>12</v>
      </c>
      <c r="B20" s="7">
        <v>58280</v>
      </c>
      <c r="C20" s="72">
        <v>0</v>
      </c>
      <c r="D20" s="72">
        <v>30000</v>
      </c>
      <c r="E20" s="72">
        <v>10000</v>
      </c>
      <c r="F20" s="89">
        <v>20000</v>
      </c>
      <c r="G20" s="72">
        <v>10000</v>
      </c>
      <c r="H20" s="89">
        <v>0</v>
      </c>
      <c r="I20" s="105"/>
      <c r="J20" s="7">
        <v>101167</v>
      </c>
      <c r="K20" s="72">
        <v>0</v>
      </c>
      <c r="L20" s="72">
        <v>5000</v>
      </c>
      <c r="M20" s="72">
        <v>10000</v>
      </c>
      <c r="N20" s="89">
        <v>20000</v>
      </c>
      <c r="O20" s="72">
        <v>10000</v>
      </c>
      <c r="P20" s="89">
        <v>0</v>
      </c>
      <c r="Q20" s="72"/>
      <c r="R20" s="7">
        <v>4039</v>
      </c>
      <c r="S20" s="72">
        <v>60000</v>
      </c>
      <c r="T20" s="72">
        <v>50000</v>
      </c>
      <c r="U20" s="72">
        <v>80000</v>
      </c>
      <c r="V20" s="89">
        <v>120000</v>
      </c>
      <c r="W20" s="72">
        <v>80000</v>
      </c>
      <c r="X20" s="72">
        <v>147000</v>
      </c>
      <c r="Y20" s="72"/>
      <c r="Z20" s="7">
        <v>867</v>
      </c>
      <c r="AA20" s="72">
        <v>0</v>
      </c>
      <c r="AB20" s="72">
        <v>5000</v>
      </c>
      <c r="AC20" s="72">
        <v>0</v>
      </c>
      <c r="AD20" s="89">
        <v>0</v>
      </c>
      <c r="AE20" s="72">
        <v>10000</v>
      </c>
      <c r="AF20" s="89">
        <v>0</v>
      </c>
      <c r="AG20" s="72"/>
      <c r="AH20" s="7">
        <f>B20+J20+R20+Z20</f>
        <v>164353</v>
      </c>
      <c r="AI20" s="72">
        <f t="shared" si="1"/>
        <v>60000</v>
      </c>
      <c r="AJ20" s="72">
        <f t="shared" si="2"/>
        <v>90000</v>
      </c>
      <c r="AK20" s="72">
        <f t="shared" si="3"/>
        <v>100000</v>
      </c>
      <c r="AL20" s="72">
        <f t="shared" si="4"/>
        <v>160000</v>
      </c>
      <c r="AM20" s="72">
        <f t="shared" si="5"/>
        <v>110000</v>
      </c>
      <c r="AN20" s="72">
        <f t="shared" si="6"/>
        <v>147000</v>
      </c>
      <c r="AO20" s="72">
        <f t="shared" si="7"/>
        <v>0</v>
      </c>
    </row>
    <row r="21" spans="1:41" s="11" customFormat="1" ht="13.5" customHeight="1" x14ac:dyDescent="0.2">
      <c r="A21" s="71" t="s">
        <v>13</v>
      </c>
      <c r="B21" s="8" t="s">
        <v>39</v>
      </c>
      <c r="C21" s="73">
        <v>0</v>
      </c>
      <c r="D21" s="73"/>
      <c r="E21" s="73"/>
      <c r="F21" s="90">
        <v>0</v>
      </c>
      <c r="G21" s="73">
        <v>20000</v>
      </c>
      <c r="H21" s="90">
        <v>0</v>
      </c>
      <c r="I21" s="106"/>
      <c r="J21" s="8" t="s">
        <v>39</v>
      </c>
      <c r="K21" s="73">
        <v>0</v>
      </c>
      <c r="L21" s="73"/>
      <c r="M21" s="73"/>
      <c r="N21" s="90">
        <v>0</v>
      </c>
      <c r="O21" s="73">
        <v>20000</v>
      </c>
      <c r="P21" s="90">
        <v>0</v>
      </c>
      <c r="Q21" s="73"/>
      <c r="R21" s="8" t="s">
        <v>39</v>
      </c>
      <c r="S21" s="73">
        <v>0</v>
      </c>
      <c r="T21" s="73"/>
      <c r="U21" s="73"/>
      <c r="V21" s="90">
        <v>60000</v>
      </c>
      <c r="W21" s="73">
        <v>280000</v>
      </c>
      <c r="X21" s="73">
        <v>430000</v>
      </c>
      <c r="Y21" s="73"/>
      <c r="Z21" s="8" t="s">
        <v>39</v>
      </c>
      <c r="AA21" s="73">
        <v>0</v>
      </c>
      <c r="AB21" s="73"/>
      <c r="AC21" s="73"/>
      <c r="AD21" s="90">
        <v>0</v>
      </c>
      <c r="AE21" s="73">
        <v>20000</v>
      </c>
      <c r="AF21" s="90">
        <v>0</v>
      </c>
      <c r="AG21" s="73"/>
      <c r="AH21" s="8">
        <f t="shared" si="0"/>
        <v>0</v>
      </c>
      <c r="AI21" s="73">
        <f t="shared" si="1"/>
        <v>0</v>
      </c>
      <c r="AJ21" s="73">
        <f t="shared" si="2"/>
        <v>0</v>
      </c>
      <c r="AK21" s="73">
        <f t="shared" si="3"/>
        <v>0</v>
      </c>
      <c r="AL21" s="73">
        <f t="shared" si="4"/>
        <v>60000</v>
      </c>
      <c r="AM21" s="73">
        <f t="shared" si="5"/>
        <v>340000</v>
      </c>
      <c r="AN21" s="73">
        <f t="shared" si="6"/>
        <v>430000</v>
      </c>
      <c r="AO21" s="73">
        <f t="shared" si="7"/>
        <v>0</v>
      </c>
    </row>
    <row r="22" spans="1:41" ht="13.5" customHeight="1" x14ac:dyDescent="0.2">
      <c r="A22" s="71" t="s">
        <v>14</v>
      </c>
      <c r="B22" s="6" t="s">
        <v>39</v>
      </c>
      <c r="C22" s="72">
        <v>0</v>
      </c>
      <c r="D22" s="72"/>
      <c r="E22" s="72">
        <v>30000</v>
      </c>
      <c r="F22" s="89">
        <v>30000</v>
      </c>
      <c r="G22" s="72">
        <v>20000</v>
      </c>
      <c r="H22" s="89">
        <v>74100</v>
      </c>
      <c r="I22" s="105"/>
      <c r="J22" s="6" t="s">
        <v>39</v>
      </c>
      <c r="K22" s="72">
        <v>0</v>
      </c>
      <c r="L22" s="72"/>
      <c r="M22" s="72">
        <v>150000</v>
      </c>
      <c r="N22" s="89">
        <v>30000</v>
      </c>
      <c r="O22" s="72">
        <v>20000</v>
      </c>
      <c r="P22" s="89">
        <v>9500</v>
      </c>
      <c r="Q22" s="72"/>
      <c r="R22" s="6" t="s">
        <v>39</v>
      </c>
      <c r="S22" s="72">
        <v>0</v>
      </c>
      <c r="T22" s="72"/>
      <c r="U22" s="72">
        <v>300000</v>
      </c>
      <c r="V22" s="89">
        <v>310000</v>
      </c>
      <c r="W22" s="72">
        <v>260000</v>
      </c>
      <c r="X22" s="72">
        <v>1337600</v>
      </c>
      <c r="Y22" s="72"/>
      <c r="Z22" s="6">
        <v>20100</v>
      </c>
      <c r="AA22" s="72">
        <v>0</v>
      </c>
      <c r="AB22" s="72"/>
      <c r="AC22" s="72">
        <v>20000</v>
      </c>
      <c r="AD22" s="89">
        <v>54000</v>
      </c>
      <c r="AE22" s="72">
        <v>20000</v>
      </c>
      <c r="AF22" s="89">
        <v>356600</v>
      </c>
      <c r="AG22" s="72"/>
      <c r="AH22" s="6">
        <f t="shared" si="0"/>
        <v>20100</v>
      </c>
      <c r="AI22" s="72">
        <f t="shared" si="1"/>
        <v>0</v>
      </c>
      <c r="AJ22" s="72">
        <f t="shared" si="2"/>
        <v>0</v>
      </c>
      <c r="AK22" s="72">
        <f t="shared" si="3"/>
        <v>500000</v>
      </c>
      <c r="AL22" s="72">
        <f t="shared" si="4"/>
        <v>424000</v>
      </c>
      <c r="AM22" s="72">
        <f t="shared" si="5"/>
        <v>320000</v>
      </c>
      <c r="AN22" s="72">
        <f t="shared" si="6"/>
        <v>1777800</v>
      </c>
      <c r="AO22" s="72">
        <f t="shared" si="7"/>
        <v>0</v>
      </c>
    </row>
    <row r="23" spans="1:41" s="11" customFormat="1" ht="13.5" customHeight="1" x14ac:dyDescent="0.2">
      <c r="A23" s="71" t="s">
        <v>15</v>
      </c>
      <c r="B23" s="8" t="s">
        <v>39</v>
      </c>
      <c r="C23" s="73">
        <v>100000</v>
      </c>
      <c r="D23" s="73">
        <v>60000</v>
      </c>
      <c r="E23" s="73">
        <v>30000</v>
      </c>
      <c r="F23" s="90">
        <v>20000</v>
      </c>
      <c r="G23" s="73">
        <v>20000</v>
      </c>
      <c r="H23" s="90">
        <v>0</v>
      </c>
      <c r="I23" s="106">
        <v>190000</v>
      </c>
      <c r="J23" s="8" t="s">
        <v>39</v>
      </c>
      <c r="K23" s="73">
        <v>120000</v>
      </c>
      <c r="L23" s="73">
        <v>60000</v>
      </c>
      <c r="M23" s="73">
        <v>63000</v>
      </c>
      <c r="N23" s="90">
        <v>20000</v>
      </c>
      <c r="O23" s="73">
        <v>20000</v>
      </c>
      <c r="P23" s="90">
        <v>0</v>
      </c>
      <c r="Q23" s="73">
        <v>220000</v>
      </c>
      <c r="R23" s="8" t="s">
        <v>39</v>
      </c>
      <c r="S23" s="73">
        <v>70000</v>
      </c>
      <c r="T23" s="73">
        <v>60000</v>
      </c>
      <c r="U23" s="73">
        <v>50000</v>
      </c>
      <c r="V23" s="90">
        <v>120000</v>
      </c>
      <c r="W23" s="73">
        <v>570000</v>
      </c>
      <c r="X23" s="73">
        <v>800000</v>
      </c>
      <c r="Y23" s="73">
        <v>613258</v>
      </c>
      <c r="Z23" s="8" t="s">
        <v>39</v>
      </c>
      <c r="AA23" s="73">
        <v>45000</v>
      </c>
      <c r="AB23" s="73">
        <v>61500</v>
      </c>
      <c r="AC23" s="73">
        <v>10000</v>
      </c>
      <c r="AD23" s="90">
        <v>20000</v>
      </c>
      <c r="AE23" s="73">
        <v>20000</v>
      </c>
      <c r="AF23" s="90">
        <v>0</v>
      </c>
      <c r="AG23" s="73">
        <v>0</v>
      </c>
      <c r="AH23" s="8">
        <f t="shared" si="0"/>
        <v>0</v>
      </c>
      <c r="AI23" s="73">
        <f t="shared" si="1"/>
        <v>335000</v>
      </c>
      <c r="AJ23" s="73">
        <f t="shared" si="2"/>
        <v>241500</v>
      </c>
      <c r="AK23" s="73">
        <f t="shared" si="3"/>
        <v>153000</v>
      </c>
      <c r="AL23" s="73">
        <f t="shared" si="4"/>
        <v>180000</v>
      </c>
      <c r="AM23" s="73">
        <f t="shared" si="5"/>
        <v>630000</v>
      </c>
      <c r="AN23" s="73">
        <f t="shared" si="6"/>
        <v>800000</v>
      </c>
      <c r="AO23" s="73">
        <f t="shared" si="7"/>
        <v>1023258</v>
      </c>
    </row>
    <row r="24" spans="1:41" ht="13.5" customHeight="1" x14ac:dyDescent="0.2">
      <c r="A24" s="71" t="s">
        <v>16</v>
      </c>
      <c r="B24" s="7">
        <v>3568</v>
      </c>
      <c r="C24" s="72">
        <v>0</v>
      </c>
      <c r="D24" s="72"/>
      <c r="E24" s="72"/>
      <c r="F24" s="89">
        <v>0</v>
      </c>
      <c r="G24" s="72">
        <v>30000</v>
      </c>
      <c r="H24" s="89">
        <v>59300</v>
      </c>
      <c r="I24" s="105"/>
      <c r="J24" s="7">
        <v>21887</v>
      </c>
      <c r="K24" s="72">
        <v>0</v>
      </c>
      <c r="L24" s="72"/>
      <c r="M24" s="72"/>
      <c r="N24" s="89">
        <v>0</v>
      </c>
      <c r="O24" s="72">
        <v>30000</v>
      </c>
      <c r="P24" s="89">
        <v>122500</v>
      </c>
      <c r="Q24" s="72"/>
      <c r="R24" s="7">
        <v>275</v>
      </c>
      <c r="S24" s="72">
        <v>0</v>
      </c>
      <c r="T24" s="72"/>
      <c r="U24" s="72"/>
      <c r="V24" s="89">
        <v>110000</v>
      </c>
      <c r="W24" s="72">
        <v>460000</v>
      </c>
      <c r="X24" s="72">
        <v>1619600</v>
      </c>
      <c r="Y24" s="72"/>
      <c r="Z24" s="7">
        <v>39362</v>
      </c>
      <c r="AA24" s="72">
        <v>0</v>
      </c>
      <c r="AB24" s="72"/>
      <c r="AC24" s="72"/>
      <c r="AD24" s="89">
        <v>0</v>
      </c>
      <c r="AE24" s="72">
        <v>20000</v>
      </c>
      <c r="AF24" s="89"/>
      <c r="AG24" s="72"/>
      <c r="AH24" s="7">
        <f t="shared" si="0"/>
        <v>65092</v>
      </c>
      <c r="AI24" s="72">
        <f t="shared" si="1"/>
        <v>0</v>
      </c>
      <c r="AJ24" s="72">
        <f t="shared" si="2"/>
        <v>0</v>
      </c>
      <c r="AK24" s="72">
        <f t="shared" si="3"/>
        <v>0</v>
      </c>
      <c r="AL24" s="72">
        <f t="shared" si="4"/>
        <v>110000</v>
      </c>
      <c r="AM24" s="72">
        <f t="shared" si="5"/>
        <v>540000</v>
      </c>
      <c r="AN24" s="72">
        <f t="shared" si="6"/>
        <v>1801400</v>
      </c>
      <c r="AO24" s="72">
        <f t="shared" si="7"/>
        <v>0</v>
      </c>
    </row>
    <row r="25" spans="1:41" s="11" customFormat="1" ht="13.5" customHeight="1" x14ac:dyDescent="0.2">
      <c r="A25" s="71" t="s">
        <v>17</v>
      </c>
      <c r="B25" s="8" t="s">
        <v>39</v>
      </c>
      <c r="C25" s="73">
        <v>0</v>
      </c>
      <c r="D25" s="73"/>
      <c r="E25" s="73"/>
      <c r="F25" s="90">
        <v>0</v>
      </c>
      <c r="G25" s="73">
        <v>20000</v>
      </c>
      <c r="H25" s="90">
        <v>0</v>
      </c>
      <c r="I25" s="106">
        <v>190000</v>
      </c>
      <c r="J25" s="8">
        <v>0</v>
      </c>
      <c r="K25" s="73">
        <v>0</v>
      </c>
      <c r="L25" s="73"/>
      <c r="M25" s="73"/>
      <c r="N25" s="90">
        <v>0</v>
      </c>
      <c r="O25" s="73">
        <v>20000</v>
      </c>
      <c r="P25" s="90">
        <v>0</v>
      </c>
      <c r="Q25" s="73">
        <v>568100</v>
      </c>
      <c r="R25" s="8" t="s">
        <v>39</v>
      </c>
      <c r="S25" s="73">
        <v>0</v>
      </c>
      <c r="T25" s="73"/>
      <c r="U25" s="73"/>
      <c r="V25" s="90">
        <v>110000</v>
      </c>
      <c r="W25" s="73">
        <v>280000</v>
      </c>
      <c r="X25" s="73">
        <v>500000</v>
      </c>
      <c r="Y25" s="73">
        <v>390035</v>
      </c>
      <c r="Z25" s="8">
        <v>167500</v>
      </c>
      <c r="AA25" s="73">
        <v>0</v>
      </c>
      <c r="AB25" s="73"/>
      <c r="AC25" s="73"/>
      <c r="AD25" s="90">
        <v>0</v>
      </c>
      <c r="AE25" s="73">
        <v>20000</v>
      </c>
      <c r="AF25" s="90"/>
      <c r="AG25" s="73"/>
      <c r="AH25" s="8">
        <f t="shared" si="0"/>
        <v>167500</v>
      </c>
      <c r="AI25" s="73">
        <f t="shared" si="1"/>
        <v>0</v>
      </c>
      <c r="AJ25" s="73">
        <f t="shared" si="2"/>
        <v>0</v>
      </c>
      <c r="AK25" s="73">
        <f t="shared" si="3"/>
        <v>0</v>
      </c>
      <c r="AL25" s="73">
        <f t="shared" si="4"/>
        <v>110000</v>
      </c>
      <c r="AM25" s="73">
        <f t="shared" si="5"/>
        <v>340000</v>
      </c>
      <c r="AN25" s="73">
        <f t="shared" si="6"/>
        <v>500000</v>
      </c>
      <c r="AO25" s="73">
        <f t="shared" si="7"/>
        <v>1148135</v>
      </c>
    </row>
    <row r="26" spans="1:41" ht="13.5" customHeight="1" x14ac:dyDescent="0.2">
      <c r="A26" s="71" t="s">
        <v>18</v>
      </c>
      <c r="B26" s="6" t="s">
        <v>39</v>
      </c>
      <c r="C26" s="72">
        <v>0</v>
      </c>
      <c r="D26" s="72"/>
      <c r="E26" s="72"/>
      <c r="F26" s="89">
        <v>0</v>
      </c>
      <c r="G26" s="72">
        <v>20000</v>
      </c>
      <c r="H26" s="89">
        <v>0</v>
      </c>
      <c r="I26" s="105"/>
      <c r="J26" s="6">
        <v>0</v>
      </c>
      <c r="K26" s="72">
        <v>0</v>
      </c>
      <c r="L26" s="72"/>
      <c r="M26" s="72"/>
      <c r="N26" s="89">
        <v>0</v>
      </c>
      <c r="O26" s="72">
        <v>30000</v>
      </c>
      <c r="P26" s="89">
        <v>0</v>
      </c>
      <c r="Q26" s="72"/>
      <c r="R26" s="6" t="s">
        <v>39</v>
      </c>
      <c r="S26" s="72">
        <v>0</v>
      </c>
      <c r="T26" s="72"/>
      <c r="U26" s="72"/>
      <c r="V26" s="89">
        <v>110000</v>
      </c>
      <c r="W26" s="72">
        <v>1250000</v>
      </c>
      <c r="X26" s="72">
        <v>1910000</v>
      </c>
      <c r="Y26" s="72"/>
      <c r="Z26" s="6">
        <v>399428</v>
      </c>
      <c r="AA26" s="72">
        <v>0</v>
      </c>
      <c r="AB26" s="72"/>
      <c r="AC26" s="72"/>
      <c r="AD26" s="89">
        <v>0</v>
      </c>
      <c r="AE26" s="72">
        <v>30000</v>
      </c>
      <c r="AF26" s="89"/>
      <c r="AG26" s="72"/>
      <c r="AH26" s="6">
        <f t="shared" si="0"/>
        <v>399428</v>
      </c>
      <c r="AI26" s="72">
        <f t="shared" si="1"/>
        <v>0</v>
      </c>
      <c r="AJ26" s="72">
        <f t="shared" si="2"/>
        <v>0</v>
      </c>
      <c r="AK26" s="72">
        <f t="shared" si="3"/>
        <v>0</v>
      </c>
      <c r="AL26" s="72">
        <f t="shared" si="4"/>
        <v>110000</v>
      </c>
      <c r="AM26" s="72">
        <f t="shared" si="5"/>
        <v>1330000</v>
      </c>
      <c r="AN26" s="72">
        <f t="shared" si="6"/>
        <v>1910000</v>
      </c>
      <c r="AO26" s="72">
        <f t="shared" si="7"/>
        <v>0</v>
      </c>
    </row>
    <row r="27" spans="1:41" s="11" customFormat="1" ht="13.5" customHeight="1" x14ac:dyDescent="0.2">
      <c r="A27" s="71" t="s">
        <v>19</v>
      </c>
      <c r="B27" s="10">
        <v>2946</v>
      </c>
      <c r="C27" s="73">
        <v>0</v>
      </c>
      <c r="D27" s="73">
        <v>10000</v>
      </c>
      <c r="E27" s="73"/>
      <c r="F27" s="90">
        <v>10000</v>
      </c>
      <c r="G27" s="73">
        <v>0</v>
      </c>
      <c r="H27" s="90">
        <v>0</v>
      </c>
      <c r="I27" s="106">
        <v>137191</v>
      </c>
      <c r="J27" s="10">
        <v>1137</v>
      </c>
      <c r="K27" s="73">
        <v>0</v>
      </c>
      <c r="L27" s="73">
        <v>5000</v>
      </c>
      <c r="M27" s="73"/>
      <c r="N27" s="90">
        <v>10000</v>
      </c>
      <c r="O27" s="73">
        <v>0</v>
      </c>
      <c r="P27" s="90">
        <v>0</v>
      </c>
      <c r="Q27" s="73">
        <v>34195</v>
      </c>
      <c r="R27" s="10" t="s">
        <v>39</v>
      </c>
      <c r="S27" s="73">
        <v>0</v>
      </c>
      <c r="T27" s="73">
        <v>5000</v>
      </c>
      <c r="U27" s="73"/>
      <c r="V27" s="90">
        <v>60000</v>
      </c>
      <c r="W27" s="73">
        <v>18000</v>
      </c>
      <c r="X27" s="73">
        <v>23000</v>
      </c>
      <c r="Y27" s="73">
        <v>119944</v>
      </c>
      <c r="Z27" s="10">
        <v>2500</v>
      </c>
      <c r="AA27" s="73">
        <v>0</v>
      </c>
      <c r="AB27" s="73">
        <v>50000</v>
      </c>
      <c r="AC27" s="73"/>
      <c r="AD27" s="90">
        <v>20000</v>
      </c>
      <c r="AE27" s="73"/>
      <c r="AF27" s="90">
        <v>0</v>
      </c>
      <c r="AG27" s="73">
        <v>68279</v>
      </c>
      <c r="AH27" s="10">
        <f t="shared" si="0"/>
        <v>6583</v>
      </c>
      <c r="AI27" s="73">
        <f t="shared" si="1"/>
        <v>0</v>
      </c>
      <c r="AJ27" s="73">
        <f t="shared" si="2"/>
        <v>70000</v>
      </c>
      <c r="AK27" s="73">
        <f t="shared" si="3"/>
        <v>0</v>
      </c>
      <c r="AL27" s="73">
        <f t="shared" si="4"/>
        <v>100000</v>
      </c>
      <c r="AM27" s="73">
        <f t="shared" si="5"/>
        <v>18000</v>
      </c>
      <c r="AN27" s="73">
        <f t="shared" si="6"/>
        <v>23000</v>
      </c>
      <c r="AO27" s="73">
        <f t="shared" si="7"/>
        <v>359609</v>
      </c>
    </row>
    <row r="28" spans="1:41" ht="13.5" customHeight="1" x14ac:dyDescent="0.2">
      <c r="A28" s="71" t="s">
        <v>20</v>
      </c>
      <c r="B28" s="7">
        <v>7055</v>
      </c>
      <c r="C28" s="72">
        <v>0</v>
      </c>
      <c r="D28" s="72"/>
      <c r="E28" s="72">
        <v>6000</v>
      </c>
      <c r="F28" s="89">
        <v>10000</v>
      </c>
      <c r="G28" s="72">
        <v>10000</v>
      </c>
      <c r="H28" s="89">
        <v>0</v>
      </c>
      <c r="I28" s="105"/>
      <c r="J28" s="7">
        <v>5914</v>
      </c>
      <c r="K28" s="72">
        <v>0</v>
      </c>
      <c r="L28" s="72"/>
      <c r="M28" s="72">
        <v>3700</v>
      </c>
      <c r="N28" s="89">
        <v>20000</v>
      </c>
      <c r="O28" s="72">
        <v>10000</v>
      </c>
      <c r="P28" s="89">
        <v>0</v>
      </c>
      <c r="Q28" s="72"/>
      <c r="R28" s="7">
        <v>250</v>
      </c>
      <c r="S28" s="72">
        <v>0</v>
      </c>
      <c r="T28" s="72"/>
      <c r="U28" s="72">
        <v>50000</v>
      </c>
      <c r="V28" s="89">
        <v>60000</v>
      </c>
      <c r="W28" s="72">
        <v>90000</v>
      </c>
      <c r="X28" s="72">
        <v>140000</v>
      </c>
      <c r="Y28" s="72"/>
      <c r="Z28" s="7">
        <v>13753</v>
      </c>
      <c r="AA28" s="72">
        <v>0</v>
      </c>
      <c r="AB28" s="72"/>
      <c r="AC28" s="72">
        <v>3000</v>
      </c>
      <c r="AD28" s="89">
        <v>20000</v>
      </c>
      <c r="AE28" s="72">
        <v>10000</v>
      </c>
      <c r="AF28" s="89">
        <v>0</v>
      </c>
      <c r="AG28" s="72"/>
      <c r="AH28" s="7">
        <f t="shared" si="0"/>
        <v>26972</v>
      </c>
      <c r="AI28" s="72">
        <f t="shared" si="1"/>
        <v>0</v>
      </c>
      <c r="AJ28" s="72">
        <f t="shared" si="2"/>
        <v>0</v>
      </c>
      <c r="AK28" s="72">
        <f t="shared" si="3"/>
        <v>62700</v>
      </c>
      <c r="AL28" s="72">
        <f t="shared" si="4"/>
        <v>110000</v>
      </c>
      <c r="AM28" s="72">
        <f t="shared" si="5"/>
        <v>120000</v>
      </c>
      <c r="AN28" s="72">
        <f t="shared" si="6"/>
        <v>140000</v>
      </c>
      <c r="AO28" s="72">
        <f t="shared" si="7"/>
        <v>0</v>
      </c>
    </row>
    <row r="29" spans="1:41" s="11" customFormat="1" ht="13.5" customHeight="1" x14ac:dyDescent="0.2">
      <c r="A29" s="71" t="s">
        <v>21</v>
      </c>
      <c r="B29" s="10">
        <v>2125</v>
      </c>
      <c r="C29" s="73">
        <v>10000</v>
      </c>
      <c r="D29" s="73"/>
      <c r="E29" s="73">
        <v>4000</v>
      </c>
      <c r="F29" s="90">
        <v>20000</v>
      </c>
      <c r="G29" s="73">
        <v>10000</v>
      </c>
      <c r="H29" s="90">
        <v>0</v>
      </c>
      <c r="I29" s="106">
        <v>0</v>
      </c>
      <c r="J29" s="10">
        <v>400</v>
      </c>
      <c r="K29" s="73">
        <v>10000</v>
      </c>
      <c r="L29" s="73"/>
      <c r="M29" s="73">
        <v>10000</v>
      </c>
      <c r="N29" s="90">
        <v>10000</v>
      </c>
      <c r="O29" s="73">
        <v>20000</v>
      </c>
      <c r="P29" s="90">
        <v>0</v>
      </c>
      <c r="Q29" s="73">
        <v>43378</v>
      </c>
      <c r="R29" s="10" t="s">
        <v>39</v>
      </c>
      <c r="S29" s="73">
        <v>60000</v>
      </c>
      <c r="T29" s="73"/>
      <c r="U29" s="73">
        <v>10000</v>
      </c>
      <c r="V29" s="90">
        <v>60000</v>
      </c>
      <c r="W29" s="73">
        <v>60000</v>
      </c>
      <c r="X29" s="73">
        <v>80000</v>
      </c>
      <c r="Y29" s="73">
        <v>0</v>
      </c>
      <c r="Z29" s="10">
        <v>15834</v>
      </c>
      <c r="AA29" s="73">
        <v>0</v>
      </c>
      <c r="AB29" s="73"/>
      <c r="AC29" s="73">
        <v>10000</v>
      </c>
      <c r="AD29" s="90">
        <v>3000</v>
      </c>
      <c r="AE29" s="73">
        <v>0</v>
      </c>
      <c r="AF29" s="90">
        <v>0</v>
      </c>
      <c r="AG29" s="73">
        <v>0</v>
      </c>
      <c r="AH29" s="10">
        <f t="shared" si="0"/>
        <v>18359</v>
      </c>
      <c r="AI29" s="73">
        <f t="shared" si="1"/>
        <v>80000</v>
      </c>
      <c r="AJ29" s="73">
        <f t="shared" si="2"/>
        <v>0</v>
      </c>
      <c r="AK29" s="73">
        <f t="shared" si="3"/>
        <v>34000</v>
      </c>
      <c r="AL29" s="73">
        <f t="shared" si="4"/>
        <v>93000</v>
      </c>
      <c r="AM29" s="73">
        <f t="shared" si="5"/>
        <v>90000</v>
      </c>
      <c r="AN29" s="73">
        <f t="shared" si="6"/>
        <v>80000</v>
      </c>
      <c r="AO29" s="73">
        <f t="shared" si="7"/>
        <v>43378</v>
      </c>
    </row>
    <row r="30" spans="1:41" ht="13.5" customHeight="1" x14ac:dyDescent="0.2">
      <c r="A30" s="71" t="s">
        <v>22</v>
      </c>
      <c r="B30" s="6" t="s">
        <v>39</v>
      </c>
      <c r="C30" s="72">
        <v>0</v>
      </c>
      <c r="D30" s="72">
        <v>20000</v>
      </c>
      <c r="E30" s="72">
        <v>0</v>
      </c>
      <c r="F30" s="89">
        <v>20000</v>
      </c>
      <c r="G30" s="72"/>
      <c r="H30" s="89">
        <v>0</v>
      </c>
      <c r="I30" s="105"/>
      <c r="J30" s="6" t="s">
        <v>39</v>
      </c>
      <c r="K30" s="72">
        <v>0</v>
      </c>
      <c r="L30" s="72">
        <v>20000</v>
      </c>
      <c r="M30" s="72">
        <v>0</v>
      </c>
      <c r="N30" s="89">
        <v>10000</v>
      </c>
      <c r="O30" s="72"/>
      <c r="P30" s="89">
        <v>0</v>
      </c>
      <c r="Q30" s="72"/>
      <c r="R30" s="6" t="s">
        <v>39</v>
      </c>
      <c r="S30" s="72">
        <v>0</v>
      </c>
      <c r="T30" s="72">
        <v>22254</v>
      </c>
      <c r="U30" s="72">
        <v>60000</v>
      </c>
      <c r="V30" s="89">
        <v>60000</v>
      </c>
      <c r="W30" s="72">
        <v>30000</v>
      </c>
      <c r="X30" s="72">
        <v>50000</v>
      </c>
      <c r="Y30" s="72"/>
      <c r="Z30" s="6" t="s">
        <v>39</v>
      </c>
      <c r="AA30" s="72">
        <v>0</v>
      </c>
      <c r="AB30" s="72">
        <v>10000</v>
      </c>
      <c r="AC30" s="72">
        <v>0</v>
      </c>
      <c r="AD30" s="89">
        <v>20000</v>
      </c>
      <c r="AE30" s="72"/>
      <c r="AF30" s="89">
        <v>0</v>
      </c>
      <c r="AG30" s="72"/>
      <c r="AH30" s="6">
        <f t="shared" si="0"/>
        <v>0</v>
      </c>
      <c r="AI30" s="72">
        <f t="shared" si="1"/>
        <v>0</v>
      </c>
      <c r="AJ30" s="72">
        <f t="shared" si="2"/>
        <v>72254</v>
      </c>
      <c r="AK30" s="72">
        <f t="shared" si="3"/>
        <v>60000</v>
      </c>
      <c r="AL30" s="72">
        <f t="shared" si="4"/>
        <v>110000</v>
      </c>
      <c r="AM30" s="72">
        <f t="shared" si="5"/>
        <v>30000</v>
      </c>
      <c r="AN30" s="72">
        <f t="shared" si="6"/>
        <v>50000</v>
      </c>
      <c r="AO30" s="72">
        <f t="shared" si="7"/>
        <v>0</v>
      </c>
    </row>
    <row r="31" spans="1:41" s="11" customFormat="1" ht="13.5" customHeight="1" x14ac:dyDescent="0.2">
      <c r="A31" s="71" t="s">
        <v>63</v>
      </c>
      <c r="B31" s="8" t="s">
        <v>39</v>
      </c>
      <c r="C31" s="73">
        <v>20000</v>
      </c>
      <c r="D31" s="73">
        <v>10000</v>
      </c>
      <c r="E31" s="73">
        <v>20000</v>
      </c>
      <c r="F31" s="90">
        <v>20000</v>
      </c>
      <c r="G31" s="73"/>
      <c r="H31" s="90">
        <v>0</v>
      </c>
      <c r="I31" s="106"/>
      <c r="J31" s="8" t="s">
        <v>39</v>
      </c>
      <c r="K31" s="73">
        <v>0</v>
      </c>
      <c r="L31" s="73">
        <v>10000</v>
      </c>
      <c r="M31" s="73">
        <v>20000</v>
      </c>
      <c r="N31" s="90">
        <v>20000</v>
      </c>
      <c r="O31" s="73"/>
      <c r="P31" s="90">
        <v>0</v>
      </c>
      <c r="Q31" s="73"/>
      <c r="R31" s="8" t="s">
        <v>39</v>
      </c>
      <c r="S31" s="73">
        <v>20000</v>
      </c>
      <c r="T31" s="73">
        <v>0</v>
      </c>
      <c r="U31" s="73">
        <v>70000</v>
      </c>
      <c r="V31" s="90">
        <v>120000</v>
      </c>
      <c r="W31" s="73">
        <v>250000</v>
      </c>
      <c r="X31" s="73">
        <v>310000</v>
      </c>
      <c r="Y31" s="73"/>
      <c r="Z31" s="8">
        <v>17500</v>
      </c>
      <c r="AA31" s="73">
        <v>10000</v>
      </c>
      <c r="AB31" s="73">
        <v>0</v>
      </c>
      <c r="AC31" s="73">
        <v>20000</v>
      </c>
      <c r="AD31" s="90">
        <v>20000</v>
      </c>
      <c r="AE31" s="73"/>
      <c r="AF31" s="90">
        <v>0</v>
      </c>
      <c r="AG31" s="73"/>
      <c r="AH31" s="8">
        <f t="shared" si="0"/>
        <v>17500</v>
      </c>
      <c r="AI31" s="73">
        <f t="shared" si="1"/>
        <v>50000</v>
      </c>
      <c r="AJ31" s="73">
        <f t="shared" si="2"/>
        <v>20000</v>
      </c>
      <c r="AK31" s="73">
        <f t="shared" si="3"/>
        <v>130000</v>
      </c>
      <c r="AL31" s="73">
        <f t="shared" si="4"/>
        <v>180000</v>
      </c>
      <c r="AM31" s="73">
        <f t="shared" si="5"/>
        <v>250000</v>
      </c>
      <c r="AN31" s="73">
        <f t="shared" si="6"/>
        <v>310000</v>
      </c>
      <c r="AO31" s="73">
        <f t="shared" si="7"/>
        <v>0</v>
      </c>
    </row>
    <row r="32" spans="1:41" ht="13.5" customHeight="1" x14ac:dyDescent="0.2">
      <c r="A32" s="71" t="s">
        <v>23</v>
      </c>
      <c r="B32" s="7">
        <v>32500</v>
      </c>
      <c r="C32" s="72">
        <v>0</v>
      </c>
      <c r="D32" s="72">
        <v>50000</v>
      </c>
      <c r="E32" s="72">
        <v>70000</v>
      </c>
      <c r="F32" s="89">
        <v>20000</v>
      </c>
      <c r="G32" s="72">
        <v>50000</v>
      </c>
      <c r="H32" s="89">
        <v>0</v>
      </c>
      <c r="I32" s="105">
        <v>235911</v>
      </c>
      <c r="J32" s="7" t="s">
        <v>39</v>
      </c>
      <c r="K32" s="72">
        <v>0</v>
      </c>
      <c r="L32" s="72">
        <v>50000</v>
      </c>
      <c r="M32" s="72">
        <v>0</v>
      </c>
      <c r="N32" s="89">
        <v>20000</v>
      </c>
      <c r="O32" s="72">
        <v>10000</v>
      </c>
      <c r="P32" s="89"/>
      <c r="Q32" s="72">
        <v>0</v>
      </c>
      <c r="R32" s="7" t="s">
        <v>39</v>
      </c>
      <c r="S32" s="72">
        <v>0</v>
      </c>
      <c r="T32" s="72">
        <v>30000</v>
      </c>
      <c r="U32" s="72">
        <v>200000</v>
      </c>
      <c r="V32" s="89">
        <v>60000</v>
      </c>
      <c r="W32" s="72">
        <v>1280000</v>
      </c>
      <c r="X32" s="72"/>
      <c r="Y32" s="72">
        <v>0</v>
      </c>
      <c r="Z32" s="7" t="s">
        <v>39</v>
      </c>
      <c r="AA32" s="72">
        <v>0</v>
      </c>
      <c r="AB32" s="72">
        <v>0</v>
      </c>
      <c r="AC32" s="72">
        <v>0</v>
      </c>
      <c r="AD32" s="89">
        <v>20000</v>
      </c>
      <c r="AE32" s="72">
        <v>10000</v>
      </c>
      <c r="AF32" s="89"/>
      <c r="AG32" s="72">
        <v>0</v>
      </c>
      <c r="AH32" s="7">
        <f t="shared" si="0"/>
        <v>32500</v>
      </c>
      <c r="AI32" s="72">
        <f t="shared" si="1"/>
        <v>0</v>
      </c>
      <c r="AJ32" s="72">
        <f t="shared" si="2"/>
        <v>130000</v>
      </c>
      <c r="AK32" s="72">
        <f t="shared" si="3"/>
        <v>270000</v>
      </c>
      <c r="AL32" s="72">
        <f t="shared" si="4"/>
        <v>120000</v>
      </c>
      <c r="AM32" s="72">
        <f t="shared" si="5"/>
        <v>1350000</v>
      </c>
      <c r="AN32" s="72">
        <f t="shared" si="6"/>
        <v>0</v>
      </c>
      <c r="AO32" s="72">
        <f t="shared" si="7"/>
        <v>235911</v>
      </c>
    </row>
    <row r="33" spans="1:41" s="11" customFormat="1" ht="13.5" customHeight="1" x14ac:dyDescent="0.2">
      <c r="A33" s="71" t="s">
        <v>24</v>
      </c>
      <c r="B33" s="10">
        <v>16875</v>
      </c>
      <c r="C33" s="73">
        <v>120000</v>
      </c>
      <c r="D33" s="73">
        <v>30000</v>
      </c>
      <c r="E33" s="73">
        <v>30000</v>
      </c>
      <c r="F33" s="90">
        <v>20000</v>
      </c>
      <c r="G33" s="73">
        <v>20000</v>
      </c>
      <c r="H33" s="90">
        <v>0</v>
      </c>
      <c r="I33" s="106"/>
      <c r="J33" s="10">
        <v>12500</v>
      </c>
      <c r="K33" s="73">
        <v>50000</v>
      </c>
      <c r="L33" s="73">
        <v>20000</v>
      </c>
      <c r="M33" s="73">
        <v>60000</v>
      </c>
      <c r="N33" s="90">
        <v>20000</v>
      </c>
      <c r="O33" s="73">
        <v>10000</v>
      </c>
      <c r="P33" s="90">
        <v>0</v>
      </c>
      <c r="Q33" s="73"/>
      <c r="R33" s="10" t="s">
        <v>39</v>
      </c>
      <c r="S33" s="73">
        <v>140000</v>
      </c>
      <c r="T33" s="73">
        <v>20000</v>
      </c>
      <c r="U33" s="73">
        <v>250000</v>
      </c>
      <c r="V33" s="90">
        <v>320000</v>
      </c>
      <c r="W33" s="73">
        <v>450000</v>
      </c>
      <c r="X33" s="73">
        <v>610000</v>
      </c>
      <c r="Y33" s="73"/>
      <c r="Z33" s="10">
        <v>15400</v>
      </c>
      <c r="AA33" s="73">
        <v>25000</v>
      </c>
      <c r="AB33" s="73">
        <v>26475</v>
      </c>
      <c r="AC33" s="73">
        <v>20000</v>
      </c>
      <c r="AD33" s="90">
        <v>58000</v>
      </c>
      <c r="AE33" s="73">
        <v>10000</v>
      </c>
      <c r="AF33" s="90">
        <v>0</v>
      </c>
      <c r="AG33" s="73"/>
      <c r="AH33" s="10">
        <f t="shared" si="0"/>
        <v>44775</v>
      </c>
      <c r="AI33" s="73">
        <f t="shared" si="1"/>
        <v>335000</v>
      </c>
      <c r="AJ33" s="73">
        <f t="shared" si="2"/>
        <v>96475</v>
      </c>
      <c r="AK33" s="73">
        <f t="shared" si="3"/>
        <v>360000</v>
      </c>
      <c r="AL33" s="73">
        <f t="shared" si="4"/>
        <v>418000</v>
      </c>
      <c r="AM33" s="73">
        <f t="shared" si="5"/>
        <v>490000</v>
      </c>
      <c r="AN33" s="73">
        <f t="shared" si="6"/>
        <v>610000</v>
      </c>
      <c r="AO33" s="73">
        <f t="shared" si="7"/>
        <v>0</v>
      </c>
    </row>
    <row r="34" spans="1:41" ht="13.5" customHeight="1" x14ac:dyDescent="0.2">
      <c r="A34" s="71" t="s">
        <v>25</v>
      </c>
      <c r="B34" s="7">
        <v>2361</v>
      </c>
      <c r="C34" s="72">
        <v>8900</v>
      </c>
      <c r="D34" s="72">
        <v>20000</v>
      </c>
      <c r="E34" s="72">
        <v>3000</v>
      </c>
      <c r="F34" s="89">
        <v>10000</v>
      </c>
      <c r="G34" s="72">
        <v>0</v>
      </c>
      <c r="H34" s="89">
        <v>0</v>
      </c>
      <c r="I34" s="105"/>
      <c r="J34" s="7">
        <v>375</v>
      </c>
      <c r="K34" s="72">
        <v>1400</v>
      </c>
      <c r="L34" s="72">
        <v>10000</v>
      </c>
      <c r="M34" s="72">
        <v>200</v>
      </c>
      <c r="N34" s="89">
        <v>10000</v>
      </c>
      <c r="O34" s="72">
        <v>0</v>
      </c>
      <c r="P34" s="89">
        <v>0</v>
      </c>
      <c r="Q34" s="72"/>
      <c r="R34" s="7">
        <v>625</v>
      </c>
      <c r="S34" s="72">
        <v>0</v>
      </c>
      <c r="T34" s="72">
        <v>5000</v>
      </c>
      <c r="U34" s="72">
        <v>50000</v>
      </c>
      <c r="V34" s="89">
        <v>60000</v>
      </c>
      <c r="W34" s="72">
        <v>20000</v>
      </c>
      <c r="X34" s="72">
        <v>30000</v>
      </c>
      <c r="Y34" s="72"/>
      <c r="Z34" s="7">
        <v>2500</v>
      </c>
      <c r="AA34" s="72">
        <v>2700</v>
      </c>
      <c r="AB34" s="72">
        <v>5000</v>
      </c>
      <c r="AC34" s="72">
        <v>10000</v>
      </c>
      <c r="AD34" s="89">
        <v>1000</v>
      </c>
      <c r="AE34" s="72">
        <v>0</v>
      </c>
      <c r="AF34" s="89">
        <v>0</v>
      </c>
      <c r="AG34" s="72"/>
      <c r="AH34" s="7">
        <f t="shared" si="0"/>
        <v>5861</v>
      </c>
      <c r="AI34" s="72">
        <f t="shared" si="1"/>
        <v>13000</v>
      </c>
      <c r="AJ34" s="72">
        <f t="shared" si="2"/>
        <v>40000</v>
      </c>
      <c r="AK34" s="72">
        <f t="shared" si="3"/>
        <v>63200</v>
      </c>
      <c r="AL34" s="72">
        <f t="shared" si="4"/>
        <v>81000</v>
      </c>
      <c r="AM34" s="72">
        <f t="shared" si="5"/>
        <v>20000</v>
      </c>
      <c r="AN34" s="72">
        <f t="shared" si="6"/>
        <v>30000</v>
      </c>
      <c r="AO34" s="72">
        <f t="shared" si="7"/>
        <v>0</v>
      </c>
    </row>
    <row r="35" spans="1:41" s="11" customFormat="1" ht="13.5" customHeight="1" x14ac:dyDescent="0.2">
      <c r="A35" s="71" t="s">
        <v>26</v>
      </c>
      <c r="B35" s="8" t="s">
        <v>39</v>
      </c>
      <c r="C35" s="73">
        <v>0</v>
      </c>
      <c r="D35" s="73"/>
      <c r="E35" s="73">
        <v>10000</v>
      </c>
      <c r="F35" s="90">
        <v>10000</v>
      </c>
      <c r="G35" s="73">
        <v>20000</v>
      </c>
      <c r="H35" s="90">
        <v>103400</v>
      </c>
      <c r="I35" s="106"/>
      <c r="J35" s="8" t="s">
        <v>39</v>
      </c>
      <c r="K35" s="73">
        <v>0</v>
      </c>
      <c r="L35" s="73"/>
      <c r="M35" s="73">
        <v>10000</v>
      </c>
      <c r="N35" s="90">
        <v>20000</v>
      </c>
      <c r="O35" s="73">
        <v>80000</v>
      </c>
      <c r="P35" s="90">
        <v>230200</v>
      </c>
      <c r="Q35" s="73"/>
      <c r="R35" s="8">
        <v>100000</v>
      </c>
      <c r="S35" s="73">
        <v>0</v>
      </c>
      <c r="T35" s="73"/>
      <c r="U35" s="73">
        <v>50000</v>
      </c>
      <c r="V35" s="90">
        <v>120000</v>
      </c>
      <c r="W35" s="73">
        <v>660000</v>
      </c>
      <c r="X35" s="73">
        <v>2361100</v>
      </c>
      <c r="Y35" s="73"/>
      <c r="Z35" s="8">
        <v>51713</v>
      </c>
      <c r="AA35" s="73">
        <v>0</v>
      </c>
      <c r="AB35" s="73"/>
      <c r="AC35" s="73">
        <v>10000</v>
      </c>
      <c r="AD35" s="90">
        <v>10000</v>
      </c>
      <c r="AE35" s="73">
        <v>10000</v>
      </c>
      <c r="AF35" s="90">
        <v>0</v>
      </c>
      <c r="AG35" s="73"/>
      <c r="AH35" s="8">
        <f t="shared" si="0"/>
        <v>151713</v>
      </c>
      <c r="AI35" s="73">
        <f t="shared" si="1"/>
        <v>0</v>
      </c>
      <c r="AJ35" s="73">
        <f t="shared" si="2"/>
        <v>0</v>
      </c>
      <c r="AK35" s="73">
        <f t="shared" si="3"/>
        <v>80000</v>
      </c>
      <c r="AL35" s="73">
        <f t="shared" si="4"/>
        <v>160000</v>
      </c>
      <c r="AM35" s="73">
        <f t="shared" si="5"/>
        <v>770000</v>
      </c>
      <c r="AN35" s="73">
        <f t="shared" si="6"/>
        <v>2694700</v>
      </c>
      <c r="AO35" s="73">
        <f t="shared" si="7"/>
        <v>0</v>
      </c>
    </row>
    <row r="36" spans="1:41" s="11" customFormat="1" ht="13.5" customHeight="1" x14ac:dyDescent="0.2">
      <c r="A36" s="71" t="s">
        <v>76</v>
      </c>
      <c r="B36" s="7"/>
      <c r="C36" s="72"/>
      <c r="D36" s="72"/>
      <c r="E36" s="72"/>
      <c r="F36" s="89"/>
      <c r="G36" s="72"/>
      <c r="H36" s="89">
        <v>116901</v>
      </c>
      <c r="I36" s="105"/>
      <c r="J36" s="7"/>
      <c r="K36" s="72"/>
      <c r="L36" s="72"/>
      <c r="M36" s="72"/>
      <c r="N36" s="89"/>
      <c r="O36" s="72"/>
      <c r="P36" s="89">
        <v>173868</v>
      </c>
      <c r="Q36" s="72"/>
      <c r="R36" s="7"/>
      <c r="S36" s="72"/>
      <c r="T36" s="72"/>
      <c r="U36" s="72"/>
      <c r="V36" s="89"/>
      <c r="W36" s="72"/>
      <c r="X36" s="72">
        <v>388685</v>
      </c>
      <c r="Y36" s="72"/>
      <c r="Z36" s="72"/>
      <c r="AA36" s="72"/>
      <c r="AB36" s="72"/>
      <c r="AC36" s="72"/>
      <c r="AD36" s="72"/>
      <c r="AE36" s="72"/>
      <c r="AF36" s="72">
        <v>8072</v>
      </c>
      <c r="AG36" s="72"/>
      <c r="AH36" s="72"/>
      <c r="AI36" s="72"/>
      <c r="AJ36" s="72"/>
      <c r="AK36" s="72"/>
      <c r="AL36" s="72"/>
      <c r="AM36" s="72"/>
      <c r="AN36" s="72">
        <f t="shared" si="6"/>
        <v>687526</v>
      </c>
      <c r="AO36" s="72">
        <f t="shared" si="7"/>
        <v>0</v>
      </c>
    </row>
    <row r="37" spans="1:41" ht="13.5" customHeight="1" x14ac:dyDescent="0.2">
      <c r="A37" s="71" t="s">
        <v>27</v>
      </c>
      <c r="B37" s="10" t="s">
        <v>39</v>
      </c>
      <c r="C37" s="73">
        <v>8000</v>
      </c>
      <c r="D37" s="73">
        <v>10000</v>
      </c>
      <c r="E37" s="73"/>
      <c r="F37" s="90">
        <v>0</v>
      </c>
      <c r="G37" s="73">
        <v>20000</v>
      </c>
      <c r="H37" s="90">
        <v>0</v>
      </c>
      <c r="I37" s="106"/>
      <c r="J37" s="10" t="s">
        <v>39</v>
      </c>
      <c r="K37" s="73">
        <v>7000</v>
      </c>
      <c r="L37" s="73">
        <v>10000</v>
      </c>
      <c r="M37" s="73"/>
      <c r="N37" s="90">
        <v>0</v>
      </c>
      <c r="O37" s="73">
        <v>20000</v>
      </c>
      <c r="P37" s="90">
        <v>0</v>
      </c>
      <c r="Q37" s="73"/>
      <c r="R37" s="10">
        <v>3240</v>
      </c>
      <c r="S37" s="73">
        <v>0</v>
      </c>
      <c r="T37" s="73">
        <v>0</v>
      </c>
      <c r="U37" s="73"/>
      <c r="V37" s="90">
        <v>60000</v>
      </c>
      <c r="W37" s="73">
        <v>203000</v>
      </c>
      <c r="X37" s="73">
        <v>90000</v>
      </c>
      <c r="Y37" s="73"/>
      <c r="Z37" s="73">
        <v>234</v>
      </c>
      <c r="AA37" s="73">
        <v>0</v>
      </c>
      <c r="AB37" s="73">
        <v>3146</v>
      </c>
      <c r="AC37" s="73"/>
      <c r="AD37" s="73">
        <v>0</v>
      </c>
      <c r="AE37" s="73">
        <v>0</v>
      </c>
      <c r="AF37" s="73">
        <v>0</v>
      </c>
      <c r="AG37" s="73"/>
      <c r="AH37" s="73">
        <f t="shared" si="0"/>
        <v>3474</v>
      </c>
      <c r="AI37" s="73">
        <f t="shared" si="1"/>
        <v>15000</v>
      </c>
      <c r="AJ37" s="73">
        <f t="shared" si="2"/>
        <v>23146</v>
      </c>
      <c r="AK37" s="73">
        <f t="shared" si="3"/>
        <v>0</v>
      </c>
      <c r="AL37" s="73">
        <f t="shared" si="4"/>
        <v>60000</v>
      </c>
      <c r="AM37" s="73">
        <f t="shared" si="5"/>
        <v>243000</v>
      </c>
      <c r="AN37" s="73">
        <f t="shared" si="6"/>
        <v>90000</v>
      </c>
      <c r="AO37" s="73">
        <f t="shared" si="7"/>
        <v>0</v>
      </c>
    </row>
    <row r="38" spans="1:41" s="11" customFormat="1" ht="13.5" customHeight="1" x14ac:dyDescent="0.2">
      <c r="A38" s="71" t="s">
        <v>28</v>
      </c>
      <c r="B38" s="7" t="s">
        <v>39</v>
      </c>
      <c r="C38" s="72">
        <v>0</v>
      </c>
      <c r="D38" s="72">
        <v>50000</v>
      </c>
      <c r="E38" s="72">
        <v>0</v>
      </c>
      <c r="F38" s="89">
        <v>25000</v>
      </c>
      <c r="G38" s="72">
        <v>40000</v>
      </c>
      <c r="H38" s="89">
        <v>0</v>
      </c>
      <c r="I38" s="105">
        <v>246899</v>
      </c>
      <c r="J38" s="7" t="s">
        <v>39</v>
      </c>
      <c r="K38" s="72">
        <v>0</v>
      </c>
      <c r="L38" s="72">
        <v>50000</v>
      </c>
      <c r="M38" s="72">
        <v>100000</v>
      </c>
      <c r="N38" s="89">
        <v>20000</v>
      </c>
      <c r="O38" s="72">
        <v>100000</v>
      </c>
      <c r="P38" s="89">
        <v>0</v>
      </c>
      <c r="Q38" s="72">
        <v>1408648</v>
      </c>
      <c r="R38" s="7">
        <v>100000</v>
      </c>
      <c r="S38" s="72">
        <v>0</v>
      </c>
      <c r="T38" s="72">
        <v>120000</v>
      </c>
      <c r="U38" s="72">
        <v>200000</v>
      </c>
      <c r="V38" s="89">
        <v>320000</v>
      </c>
      <c r="W38" s="72">
        <v>1280000</v>
      </c>
      <c r="X38" s="72">
        <v>500000</v>
      </c>
      <c r="Y38" s="72">
        <v>0</v>
      </c>
      <c r="Z38" s="72" t="s">
        <v>39</v>
      </c>
      <c r="AA38" s="72">
        <v>0</v>
      </c>
      <c r="AB38" s="72">
        <v>0</v>
      </c>
      <c r="AC38" s="72">
        <v>20000</v>
      </c>
      <c r="AD38" s="72">
        <v>50000</v>
      </c>
      <c r="AE38" s="72">
        <v>20000</v>
      </c>
      <c r="AF38" s="72">
        <v>0</v>
      </c>
      <c r="AG38" s="72">
        <v>346246</v>
      </c>
      <c r="AH38" s="72">
        <f t="shared" si="0"/>
        <v>100000</v>
      </c>
      <c r="AI38" s="72">
        <f t="shared" si="1"/>
        <v>0</v>
      </c>
      <c r="AJ38" s="72">
        <f t="shared" si="2"/>
        <v>220000</v>
      </c>
      <c r="AK38" s="72">
        <f t="shared" si="3"/>
        <v>320000</v>
      </c>
      <c r="AL38" s="72">
        <f t="shared" si="4"/>
        <v>415000</v>
      </c>
      <c r="AM38" s="72">
        <f t="shared" si="5"/>
        <v>1440000</v>
      </c>
      <c r="AN38" s="72">
        <f t="shared" si="6"/>
        <v>500000</v>
      </c>
      <c r="AO38" s="72">
        <f t="shared" si="7"/>
        <v>2001793</v>
      </c>
    </row>
    <row r="39" spans="1:41" ht="13.5" customHeight="1" x14ac:dyDescent="0.2">
      <c r="A39" s="71" t="s">
        <v>29</v>
      </c>
      <c r="B39" s="8" t="s">
        <v>39</v>
      </c>
      <c r="C39" s="73">
        <v>10000</v>
      </c>
      <c r="D39" s="73"/>
      <c r="E39" s="73"/>
      <c r="F39" s="90">
        <v>0</v>
      </c>
      <c r="G39" s="73">
        <v>30000</v>
      </c>
      <c r="H39" s="90"/>
      <c r="I39" s="106"/>
      <c r="J39" s="8" t="s">
        <v>39</v>
      </c>
      <c r="K39" s="73">
        <v>4000</v>
      </c>
      <c r="L39" s="73"/>
      <c r="M39" s="73"/>
      <c r="N39" s="90">
        <v>20000</v>
      </c>
      <c r="O39" s="73">
        <v>30000</v>
      </c>
      <c r="P39" s="90"/>
      <c r="Q39" s="73"/>
      <c r="R39" s="8">
        <v>10000</v>
      </c>
      <c r="S39" s="73">
        <v>90000</v>
      </c>
      <c r="T39" s="73"/>
      <c r="U39" s="73"/>
      <c r="V39" s="90">
        <v>60000</v>
      </c>
      <c r="W39" s="73">
        <v>510000</v>
      </c>
      <c r="X39" s="73"/>
      <c r="Y39" s="73"/>
      <c r="Z39" s="73">
        <v>50000</v>
      </c>
      <c r="AA39" s="73">
        <v>30000</v>
      </c>
      <c r="AB39" s="73"/>
      <c r="AC39" s="73"/>
      <c r="AD39" s="73">
        <v>0</v>
      </c>
      <c r="AE39" s="73">
        <v>10000</v>
      </c>
      <c r="AF39" s="73"/>
      <c r="AG39" s="73"/>
      <c r="AH39" s="73">
        <f t="shared" si="0"/>
        <v>60000</v>
      </c>
      <c r="AI39" s="73">
        <f t="shared" si="1"/>
        <v>134000</v>
      </c>
      <c r="AJ39" s="73">
        <f t="shared" si="2"/>
        <v>0</v>
      </c>
      <c r="AK39" s="73">
        <f t="shared" si="3"/>
        <v>0</v>
      </c>
      <c r="AL39" s="73">
        <f t="shared" si="4"/>
        <v>80000</v>
      </c>
      <c r="AM39" s="73">
        <f t="shared" si="5"/>
        <v>580000</v>
      </c>
      <c r="AN39" s="73">
        <f t="shared" si="6"/>
        <v>0</v>
      </c>
      <c r="AO39" s="73">
        <f t="shared" si="7"/>
        <v>0</v>
      </c>
    </row>
    <row r="40" spans="1:41" s="11" customFormat="1" ht="13.5" customHeight="1" x14ac:dyDescent="0.2">
      <c r="A40" s="71" t="s">
        <v>30</v>
      </c>
      <c r="B40" s="6" t="s">
        <v>39</v>
      </c>
      <c r="C40" s="72">
        <v>0</v>
      </c>
      <c r="D40" s="72"/>
      <c r="E40" s="72">
        <v>30000</v>
      </c>
      <c r="F40" s="89">
        <v>0</v>
      </c>
      <c r="G40" s="72">
        <v>20000</v>
      </c>
      <c r="H40" s="89">
        <v>0</v>
      </c>
      <c r="I40" s="105"/>
      <c r="J40" s="6" t="s">
        <v>39</v>
      </c>
      <c r="K40" s="72">
        <v>0</v>
      </c>
      <c r="L40" s="72"/>
      <c r="M40" s="72">
        <v>50000</v>
      </c>
      <c r="N40" s="89">
        <v>0</v>
      </c>
      <c r="O40" s="72">
        <v>50000</v>
      </c>
      <c r="P40" s="89">
        <v>0</v>
      </c>
      <c r="Q40" s="72"/>
      <c r="R40" s="6">
        <v>100000</v>
      </c>
      <c r="S40" s="72">
        <v>0</v>
      </c>
      <c r="T40" s="72"/>
      <c r="U40" s="72">
        <v>50000</v>
      </c>
      <c r="V40" s="89">
        <v>120000</v>
      </c>
      <c r="W40" s="72">
        <v>940000</v>
      </c>
      <c r="X40" s="72">
        <v>1330000</v>
      </c>
      <c r="Y40" s="72"/>
      <c r="Z40" s="72" t="s">
        <v>39</v>
      </c>
      <c r="AA40" s="72">
        <v>0</v>
      </c>
      <c r="AB40" s="72"/>
      <c r="AC40" s="72">
        <v>20000</v>
      </c>
      <c r="AD40" s="72"/>
      <c r="AE40" s="72">
        <v>20000</v>
      </c>
      <c r="AF40" s="72">
        <v>0</v>
      </c>
      <c r="AG40" s="72"/>
      <c r="AH40" s="72">
        <f t="shared" si="0"/>
        <v>100000</v>
      </c>
      <c r="AI40" s="72">
        <f t="shared" si="1"/>
        <v>0</v>
      </c>
      <c r="AJ40" s="72">
        <f t="shared" si="2"/>
        <v>0</v>
      </c>
      <c r="AK40" s="72">
        <f t="shared" si="3"/>
        <v>150000</v>
      </c>
      <c r="AL40" s="72">
        <f t="shared" si="4"/>
        <v>120000</v>
      </c>
      <c r="AM40" s="72">
        <f t="shared" si="5"/>
        <v>1030000</v>
      </c>
      <c r="AN40" s="72">
        <f t="shared" si="6"/>
        <v>1330000</v>
      </c>
      <c r="AO40" s="72">
        <f t="shared" si="7"/>
        <v>0</v>
      </c>
    </row>
    <row r="41" spans="1:41" ht="13.5" customHeight="1" x14ac:dyDescent="0.2">
      <c r="A41" s="74"/>
      <c r="B41" s="8"/>
      <c r="C41" s="73"/>
      <c r="D41" s="73"/>
      <c r="E41" s="73"/>
      <c r="F41" s="90"/>
      <c r="G41" s="73"/>
      <c r="H41" s="90"/>
      <c r="I41" s="106"/>
      <c r="J41" s="8"/>
      <c r="K41" s="73"/>
      <c r="L41" s="73"/>
      <c r="M41" s="73"/>
      <c r="N41" s="90"/>
      <c r="O41" s="73"/>
      <c r="P41" s="90"/>
      <c r="Q41" s="73"/>
      <c r="R41" s="8"/>
      <c r="S41" s="73"/>
      <c r="T41" s="73"/>
      <c r="U41" s="73"/>
      <c r="V41" s="90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>
        <f t="shared" si="0"/>
        <v>0</v>
      </c>
      <c r="AI41" s="73">
        <f t="shared" si="1"/>
        <v>0</v>
      </c>
      <c r="AJ41" s="73">
        <f t="shared" si="2"/>
        <v>0</v>
      </c>
      <c r="AK41" s="73">
        <f t="shared" si="3"/>
        <v>0</v>
      </c>
      <c r="AL41" s="73">
        <f t="shared" si="4"/>
        <v>0</v>
      </c>
      <c r="AM41" s="73">
        <v>0</v>
      </c>
      <c r="AN41" s="73">
        <f t="shared" si="6"/>
        <v>0</v>
      </c>
      <c r="AO41" s="73">
        <f t="shared" si="7"/>
        <v>0</v>
      </c>
    </row>
    <row r="42" spans="1:41" s="11" customFormat="1" ht="13.5" customHeight="1" x14ac:dyDescent="0.2">
      <c r="A42" s="70" t="s">
        <v>2</v>
      </c>
      <c r="B42" s="7"/>
      <c r="C42" s="72"/>
      <c r="D42" s="72"/>
      <c r="E42" s="72"/>
      <c r="F42" s="89"/>
      <c r="G42" s="72"/>
      <c r="H42" s="89"/>
      <c r="I42" s="105"/>
      <c r="J42" s="7"/>
      <c r="K42" s="72"/>
      <c r="L42" s="72"/>
      <c r="M42" s="72"/>
      <c r="N42" s="89"/>
      <c r="O42" s="72"/>
      <c r="P42" s="89"/>
      <c r="Q42" s="72"/>
      <c r="R42" s="7"/>
      <c r="S42" s="72"/>
      <c r="T42" s="72"/>
      <c r="U42" s="72"/>
      <c r="V42" s="89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>
        <f t="shared" si="0"/>
        <v>0</v>
      </c>
      <c r="AI42" s="72">
        <f t="shared" si="1"/>
        <v>0</v>
      </c>
      <c r="AJ42" s="72">
        <f t="shared" si="2"/>
        <v>0</v>
      </c>
      <c r="AK42" s="72">
        <f t="shared" si="3"/>
        <v>0</v>
      </c>
      <c r="AL42" s="72">
        <f t="shared" si="4"/>
        <v>0</v>
      </c>
      <c r="AM42" s="72">
        <f t="shared" si="5"/>
        <v>0</v>
      </c>
      <c r="AN42" s="72">
        <f t="shared" si="6"/>
        <v>0</v>
      </c>
      <c r="AO42" s="72">
        <f t="shared" si="7"/>
        <v>0</v>
      </c>
    </row>
    <row r="43" spans="1:41" ht="13.5" customHeight="1" x14ac:dyDescent="0.2">
      <c r="A43" s="71" t="s">
        <v>48</v>
      </c>
      <c r="B43" s="8" t="s">
        <v>39</v>
      </c>
      <c r="C43" s="73" t="s">
        <v>39</v>
      </c>
      <c r="D43" s="73"/>
      <c r="E43" s="73"/>
      <c r="F43" s="90">
        <v>0</v>
      </c>
      <c r="G43" s="73"/>
      <c r="H43" s="90"/>
      <c r="I43" s="106"/>
      <c r="J43" s="8" t="s">
        <v>39</v>
      </c>
      <c r="K43" s="73" t="s">
        <v>39</v>
      </c>
      <c r="L43" s="73"/>
      <c r="M43" s="73"/>
      <c r="N43" s="90">
        <v>0</v>
      </c>
      <c r="O43" s="73"/>
      <c r="P43" s="90"/>
      <c r="Q43" s="73"/>
      <c r="R43" s="8" t="s">
        <v>39</v>
      </c>
      <c r="S43" s="73" t="s">
        <v>39</v>
      </c>
      <c r="T43" s="73"/>
      <c r="U43" s="73"/>
      <c r="V43" s="90">
        <v>20000</v>
      </c>
      <c r="W43" s="73">
        <v>10000</v>
      </c>
      <c r="X43" s="73"/>
      <c r="Y43" s="73"/>
      <c r="Z43" s="73" t="s">
        <v>39</v>
      </c>
      <c r="AA43" s="73" t="s">
        <v>39</v>
      </c>
      <c r="AB43" s="73"/>
      <c r="AC43" s="73"/>
      <c r="AD43" s="73">
        <v>0</v>
      </c>
      <c r="AE43" s="73"/>
      <c r="AF43" s="73"/>
      <c r="AG43" s="73"/>
      <c r="AH43" s="73">
        <f t="shared" si="0"/>
        <v>0</v>
      </c>
      <c r="AI43" s="73">
        <f t="shared" si="1"/>
        <v>0</v>
      </c>
      <c r="AJ43" s="73">
        <f t="shared" si="2"/>
        <v>0</v>
      </c>
      <c r="AK43" s="73">
        <f t="shared" si="3"/>
        <v>0</v>
      </c>
      <c r="AL43" s="73">
        <f t="shared" si="4"/>
        <v>20000</v>
      </c>
      <c r="AM43" s="73">
        <f t="shared" si="5"/>
        <v>10000</v>
      </c>
      <c r="AN43" s="73">
        <f t="shared" si="6"/>
        <v>0</v>
      </c>
      <c r="AO43" s="73">
        <f t="shared" si="7"/>
        <v>0</v>
      </c>
    </row>
    <row r="44" spans="1:41" s="11" customFormat="1" ht="13.5" customHeight="1" x14ac:dyDescent="0.2">
      <c r="A44" s="71" t="s">
        <v>33</v>
      </c>
      <c r="B44" s="6" t="s">
        <v>39</v>
      </c>
      <c r="C44" s="72" t="s">
        <v>39</v>
      </c>
      <c r="D44" s="72"/>
      <c r="E44" s="72"/>
      <c r="F44" s="89">
        <v>0</v>
      </c>
      <c r="G44" s="72"/>
      <c r="H44" s="89"/>
      <c r="I44" s="105"/>
      <c r="J44" s="6" t="s">
        <v>39</v>
      </c>
      <c r="K44" s="72" t="s">
        <v>39</v>
      </c>
      <c r="L44" s="72"/>
      <c r="M44" s="72"/>
      <c r="N44" s="89">
        <v>0</v>
      </c>
      <c r="O44" s="72"/>
      <c r="P44" s="89"/>
      <c r="Q44" s="72"/>
      <c r="R44" s="6" t="s">
        <v>39</v>
      </c>
      <c r="S44" s="72" t="s">
        <v>39</v>
      </c>
      <c r="T44" s="72"/>
      <c r="U44" s="72"/>
      <c r="V44" s="89">
        <v>20000</v>
      </c>
      <c r="W44" s="72">
        <v>20000</v>
      </c>
      <c r="X44" s="72"/>
      <c r="Y44" s="72"/>
      <c r="Z44" s="72" t="s">
        <v>39</v>
      </c>
      <c r="AA44" s="72" t="s">
        <v>39</v>
      </c>
      <c r="AB44" s="72"/>
      <c r="AC44" s="72"/>
      <c r="AD44" s="72">
        <v>0</v>
      </c>
      <c r="AE44" s="72"/>
      <c r="AF44" s="72"/>
      <c r="AG44" s="72"/>
      <c r="AH44" s="72">
        <f t="shared" si="0"/>
        <v>0</v>
      </c>
      <c r="AI44" s="72">
        <f t="shared" si="1"/>
        <v>0</v>
      </c>
      <c r="AJ44" s="72">
        <f t="shared" si="2"/>
        <v>0</v>
      </c>
      <c r="AK44" s="72">
        <f t="shared" si="3"/>
        <v>0</v>
      </c>
      <c r="AL44" s="72">
        <f t="shared" si="4"/>
        <v>20000</v>
      </c>
      <c r="AM44" s="72">
        <f t="shared" si="5"/>
        <v>20000</v>
      </c>
      <c r="AN44" s="72">
        <f t="shared" si="6"/>
        <v>0</v>
      </c>
      <c r="AO44" s="72">
        <f t="shared" si="7"/>
        <v>0</v>
      </c>
    </row>
    <row r="45" spans="1:41" ht="13.5" customHeight="1" x14ac:dyDescent="0.2">
      <c r="A45" s="71" t="s">
        <v>34</v>
      </c>
      <c r="B45" s="10" t="s">
        <v>39</v>
      </c>
      <c r="C45" s="73" t="s">
        <v>39</v>
      </c>
      <c r="D45" s="73"/>
      <c r="E45" s="73"/>
      <c r="F45" s="90">
        <v>0</v>
      </c>
      <c r="G45" s="73"/>
      <c r="H45" s="90"/>
      <c r="I45" s="106"/>
      <c r="J45" s="10" t="s">
        <v>39</v>
      </c>
      <c r="K45" s="73" t="s">
        <v>39</v>
      </c>
      <c r="L45" s="73"/>
      <c r="M45" s="73"/>
      <c r="N45" s="90">
        <v>10000</v>
      </c>
      <c r="O45" s="73"/>
      <c r="P45" s="90"/>
      <c r="Q45" s="73"/>
      <c r="R45" s="10" t="s">
        <v>39</v>
      </c>
      <c r="S45" s="73" t="s">
        <v>39</v>
      </c>
      <c r="T45" s="73"/>
      <c r="U45" s="73"/>
      <c r="V45" s="90">
        <v>20000</v>
      </c>
      <c r="W45" s="73">
        <v>10000</v>
      </c>
      <c r="X45" s="73"/>
      <c r="Y45" s="73"/>
      <c r="Z45" s="73" t="s">
        <v>39</v>
      </c>
      <c r="AA45" s="73" t="s">
        <v>39</v>
      </c>
      <c r="AB45" s="73"/>
      <c r="AC45" s="73"/>
      <c r="AD45" s="73">
        <v>4000</v>
      </c>
      <c r="AE45" s="73"/>
      <c r="AF45" s="73"/>
      <c r="AG45" s="73"/>
      <c r="AH45" s="73">
        <f t="shared" si="0"/>
        <v>0</v>
      </c>
      <c r="AI45" s="73">
        <f t="shared" si="1"/>
        <v>0</v>
      </c>
      <c r="AJ45" s="73">
        <f t="shared" si="2"/>
        <v>0</v>
      </c>
      <c r="AK45" s="73">
        <f t="shared" si="3"/>
        <v>0</v>
      </c>
      <c r="AL45" s="73">
        <f t="shared" si="4"/>
        <v>34000</v>
      </c>
      <c r="AM45" s="73">
        <f t="shared" si="5"/>
        <v>10000</v>
      </c>
      <c r="AN45" s="73">
        <f t="shared" si="6"/>
        <v>0</v>
      </c>
      <c r="AO45" s="73">
        <f t="shared" si="7"/>
        <v>0</v>
      </c>
    </row>
    <row r="46" spans="1:41" s="11" customFormat="1" ht="13.5" customHeight="1" x14ac:dyDescent="0.2">
      <c r="A46" s="71" t="s">
        <v>35</v>
      </c>
      <c r="B46" s="7" t="s">
        <v>39</v>
      </c>
      <c r="C46" s="72" t="s">
        <v>39</v>
      </c>
      <c r="D46" s="72"/>
      <c r="E46" s="72"/>
      <c r="F46" s="89">
        <v>0</v>
      </c>
      <c r="G46" s="72"/>
      <c r="H46" s="89"/>
      <c r="I46" s="105"/>
      <c r="J46" s="7" t="s">
        <v>39</v>
      </c>
      <c r="K46" s="72" t="s">
        <v>39</v>
      </c>
      <c r="L46" s="72"/>
      <c r="M46" s="72"/>
      <c r="N46" s="89">
        <v>0</v>
      </c>
      <c r="O46" s="72"/>
      <c r="P46" s="89"/>
      <c r="Q46" s="72"/>
      <c r="R46" s="7" t="s">
        <v>39</v>
      </c>
      <c r="S46" s="72" t="s">
        <v>39</v>
      </c>
      <c r="T46" s="72"/>
      <c r="U46" s="72"/>
      <c r="V46" s="89">
        <v>20000</v>
      </c>
      <c r="W46" s="72">
        <v>10000</v>
      </c>
      <c r="X46" s="72"/>
      <c r="Y46" s="72"/>
      <c r="Z46" s="72" t="s">
        <v>39</v>
      </c>
      <c r="AA46" s="72" t="s">
        <v>39</v>
      </c>
      <c r="AB46" s="72"/>
      <c r="AC46" s="72"/>
      <c r="AD46" s="72">
        <v>0</v>
      </c>
      <c r="AE46" s="72"/>
      <c r="AF46" s="72"/>
      <c r="AG46" s="72"/>
      <c r="AH46" s="72">
        <f t="shared" si="0"/>
        <v>0</v>
      </c>
      <c r="AI46" s="72">
        <f t="shared" si="1"/>
        <v>0</v>
      </c>
      <c r="AJ46" s="72">
        <f t="shared" si="2"/>
        <v>0</v>
      </c>
      <c r="AK46" s="72">
        <f t="shared" si="3"/>
        <v>0</v>
      </c>
      <c r="AL46" s="72">
        <f t="shared" si="4"/>
        <v>20000</v>
      </c>
      <c r="AM46" s="72">
        <f t="shared" si="5"/>
        <v>10000</v>
      </c>
      <c r="AN46" s="72">
        <f t="shared" si="6"/>
        <v>0</v>
      </c>
      <c r="AO46" s="72">
        <f t="shared" si="7"/>
        <v>0</v>
      </c>
    </row>
    <row r="47" spans="1:41" ht="13.5" customHeight="1" x14ac:dyDescent="0.2">
      <c r="A47" s="91" t="s">
        <v>31</v>
      </c>
      <c r="B47" s="10">
        <v>28028</v>
      </c>
      <c r="C47" s="73">
        <v>50000</v>
      </c>
      <c r="D47" s="73">
        <v>107829</v>
      </c>
      <c r="E47" s="73">
        <v>30000</v>
      </c>
      <c r="F47" s="90">
        <v>0</v>
      </c>
      <c r="G47" s="73">
        <v>10000</v>
      </c>
      <c r="H47" s="90">
        <v>0</v>
      </c>
      <c r="I47" s="106"/>
      <c r="J47" s="10">
        <v>12850</v>
      </c>
      <c r="K47" s="73">
        <v>20000</v>
      </c>
      <c r="L47" s="73">
        <v>100288</v>
      </c>
      <c r="M47" s="73">
        <v>10000</v>
      </c>
      <c r="N47" s="90">
        <v>0</v>
      </c>
      <c r="O47" s="73">
        <v>10000</v>
      </c>
      <c r="P47" s="90">
        <v>0</v>
      </c>
      <c r="Q47" s="73"/>
      <c r="R47" s="10">
        <v>4000</v>
      </c>
      <c r="S47" s="73">
        <v>30000</v>
      </c>
      <c r="T47" s="73">
        <v>20000</v>
      </c>
      <c r="U47" s="73">
        <v>80000</v>
      </c>
      <c r="V47" s="90">
        <v>20000</v>
      </c>
      <c r="W47" s="73">
        <v>230000</v>
      </c>
      <c r="X47" s="73">
        <v>320000</v>
      </c>
      <c r="Y47" s="73"/>
      <c r="Z47" s="73">
        <v>31176</v>
      </c>
      <c r="AA47" s="73">
        <v>15000</v>
      </c>
      <c r="AB47" s="73">
        <v>80734</v>
      </c>
      <c r="AC47" s="73">
        <v>20000</v>
      </c>
      <c r="AD47" s="73">
        <v>0</v>
      </c>
      <c r="AE47" s="73">
        <v>10000</v>
      </c>
      <c r="AF47" s="73">
        <v>0</v>
      </c>
      <c r="AG47" s="73"/>
      <c r="AH47" s="73">
        <f t="shared" si="0"/>
        <v>76054</v>
      </c>
      <c r="AI47" s="73">
        <f t="shared" si="1"/>
        <v>115000</v>
      </c>
      <c r="AJ47" s="73">
        <f t="shared" si="2"/>
        <v>308851</v>
      </c>
      <c r="AK47" s="73">
        <f t="shared" si="3"/>
        <v>140000</v>
      </c>
      <c r="AL47" s="73">
        <f t="shared" si="4"/>
        <v>20000</v>
      </c>
      <c r="AM47" s="73">
        <f t="shared" si="5"/>
        <v>260000</v>
      </c>
      <c r="AN47" s="73">
        <f t="shared" si="6"/>
        <v>320000</v>
      </c>
      <c r="AO47" s="73">
        <f t="shared" si="7"/>
        <v>0</v>
      </c>
    </row>
    <row r="48" spans="1:41" s="11" customFormat="1" ht="13.5" customHeight="1" x14ac:dyDescent="0.2">
      <c r="A48" s="71" t="s">
        <v>36</v>
      </c>
      <c r="B48" s="6" t="s">
        <v>39</v>
      </c>
      <c r="C48" s="72" t="s">
        <v>39</v>
      </c>
      <c r="D48" s="72"/>
      <c r="E48" s="72"/>
      <c r="F48" s="89">
        <v>0</v>
      </c>
      <c r="G48" s="72"/>
      <c r="H48" s="89"/>
      <c r="I48" s="105"/>
      <c r="J48" s="6" t="s">
        <v>39</v>
      </c>
      <c r="K48" s="72" t="s">
        <v>39</v>
      </c>
      <c r="L48" s="72"/>
      <c r="M48" s="72"/>
      <c r="N48" s="89">
        <v>0</v>
      </c>
      <c r="O48" s="72"/>
      <c r="P48" s="89">
        <v>0</v>
      </c>
      <c r="Q48" s="72"/>
      <c r="R48" s="6" t="s">
        <v>39</v>
      </c>
      <c r="S48" s="72" t="s">
        <v>39</v>
      </c>
      <c r="T48" s="72"/>
      <c r="U48" s="72"/>
      <c r="V48" s="89">
        <v>20000</v>
      </c>
      <c r="W48" s="72">
        <v>10000</v>
      </c>
      <c r="X48" s="72"/>
      <c r="Y48" s="72"/>
      <c r="Z48" s="72" t="s">
        <v>39</v>
      </c>
      <c r="AA48" s="72" t="s">
        <v>39</v>
      </c>
      <c r="AB48" s="72"/>
      <c r="AC48" s="72"/>
      <c r="AD48" s="72">
        <v>0</v>
      </c>
      <c r="AE48" s="72"/>
      <c r="AF48" s="72"/>
      <c r="AG48" s="72"/>
      <c r="AH48" s="72">
        <f t="shared" si="0"/>
        <v>0</v>
      </c>
      <c r="AI48" s="72">
        <f t="shared" si="1"/>
        <v>0</v>
      </c>
      <c r="AJ48" s="72">
        <f t="shared" si="2"/>
        <v>0</v>
      </c>
      <c r="AK48" s="72">
        <f t="shared" si="3"/>
        <v>0</v>
      </c>
      <c r="AL48" s="72">
        <f t="shared" si="4"/>
        <v>20000</v>
      </c>
      <c r="AM48" s="72">
        <f t="shared" si="5"/>
        <v>10000</v>
      </c>
      <c r="AN48" s="72">
        <f t="shared" si="6"/>
        <v>0</v>
      </c>
      <c r="AO48" s="72">
        <f t="shared" si="7"/>
        <v>0</v>
      </c>
    </row>
    <row r="49" spans="1:48" ht="13.5" customHeight="1" x14ac:dyDescent="0.2">
      <c r="A49" s="75" t="s">
        <v>32</v>
      </c>
      <c r="B49" s="8">
        <v>691</v>
      </c>
      <c r="C49" s="73">
        <v>0</v>
      </c>
      <c r="D49" s="100" t="s">
        <v>39</v>
      </c>
      <c r="E49" s="100">
        <v>10000</v>
      </c>
      <c r="F49" s="102">
        <v>5000</v>
      </c>
      <c r="G49" s="100">
        <v>0</v>
      </c>
      <c r="H49" s="102">
        <v>0</v>
      </c>
      <c r="I49" s="107"/>
      <c r="J49" s="103">
        <v>375</v>
      </c>
      <c r="K49" s="100">
        <v>0</v>
      </c>
      <c r="L49" s="100"/>
      <c r="M49" s="100">
        <v>10000</v>
      </c>
      <c r="N49" s="102">
        <v>20000</v>
      </c>
      <c r="O49" s="73">
        <v>0</v>
      </c>
      <c r="P49" s="90"/>
      <c r="Q49" s="73"/>
      <c r="R49" s="8" t="s">
        <v>39</v>
      </c>
      <c r="S49" s="73">
        <v>0</v>
      </c>
      <c r="T49" s="73"/>
      <c r="U49" s="100">
        <v>50000</v>
      </c>
      <c r="V49" s="102">
        <v>20000</v>
      </c>
      <c r="W49" s="73">
        <v>20000</v>
      </c>
      <c r="X49" s="73">
        <v>30000</v>
      </c>
      <c r="Y49" s="73"/>
      <c r="Z49" s="73" t="s">
        <v>39</v>
      </c>
      <c r="AA49" s="73">
        <v>0</v>
      </c>
      <c r="AB49" s="73"/>
      <c r="AC49" s="100">
        <v>10000</v>
      </c>
      <c r="AD49" s="100">
        <v>0</v>
      </c>
      <c r="AE49" s="100"/>
      <c r="AF49" s="100">
        <v>0</v>
      </c>
      <c r="AG49" s="100"/>
      <c r="AH49" s="100">
        <f t="shared" si="0"/>
        <v>1066</v>
      </c>
      <c r="AI49" s="100">
        <f t="shared" si="1"/>
        <v>0</v>
      </c>
      <c r="AJ49" s="100">
        <f t="shared" si="2"/>
        <v>0</v>
      </c>
      <c r="AK49" s="100">
        <f t="shared" si="3"/>
        <v>80000</v>
      </c>
      <c r="AL49" s="100">
        <f t="shared" si="4"/>
        <v>45000</v>
      </c>
      <c r="AM49" s="100">
        <f t="shared" si="5"/>
        <v>20000</v>
      </c>
      <c r="AN49" s="100">
        <f t="shared" si="6"/>
        <v>30000</v>
      </c>
      <c r="AO49" s="100">
        <f t="shared" si="7"/>
        <v>0</v>
      </c>
    </row>
    <row r="50" spans="1:48" x14ac:dyDescent="0.2">
      <c r="A50" s="56" t="s">
        <v>60</v>
      </c>
      <c r="B50" s="24"/>
      <c r="C50" s="24"/>
      <c r="D50" s="92"/>
      <c r="E50" s="92"/>
      <c r="F50" s="98"/>
      <c r="G50" s="98"/>
      <c r="H50" s="98"/>
      <c r="I50" s="98"/>
      <c r="J50" s="99"/>
      <c r="K50" s="99"/>
      <c r="L50" s="99"/>
      <c r="M50" s="92"/>
      <c r="N50" s="101"/>
      <c r="O50" s="82"/>
      <c r="P50" s="82"/>
      <c r="Q50" s="82"/>
      <c r="R50" s="56" t="s">
        <v>60</v>
      </c>
      <c r="S50" s="24"/>
      <c r="T50" s="24"/>
      <c r="U50" s="92"/>
      <c r="V50" s="92"/>
      <c r="W50" s="82"/>
      <c r="X50" s="82"/>
      <c r="Y50" s="82"/>
      <c r="Z50" s="56" t="s">
        <v>60</v>
      </c>
      <c r="AA50" s="24"/>
      <c r="AB50" s="24"/>
      <c r="AC50" s="92"/>
      <c r="AD50" s="92"/>
      <c r="AE50" s="92"/>
      <c r="AF50" s="92"/>
      <c r="AG50" s="92"/>
      <c r="AH50" s="98"/>
      <c r="AI50" s="99"/>
      <c r="AJ50" s="99"/>
      <c r="AK50" s="99"/>
      <c r="AL50" s="92"/>
      <c r="AM50" s="92"/>
      <c r="AN50" s="92"/>
      <c r="AO50" s="92"/>
    </row>
    <row r="51" spans="1:48" x14ac:dyDescent="0.2">
      <c r="A51" s="76" t="s">
        <v>74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6" t="s">
        <v>74</v>
      </c>
      <c r="S51" s="77"/>
      <c r="T51" s="77"/>
      <c r="U51" s="77"/>
      <c r="V51" s="77"/>
      <c r="W51" s="77"/>
      <c r="X51" s="77"/>
      <c r="Y51" s="77"/>
      <c r="Z51" s="76" t="s">
        <v>74</v>
      </c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5"/>
      <c r="AQ51" s="3"/>
      <c r="AR51" s="3"/>
      <c r="AS51" s="3"/>
      <c r="AT51" s="3"/>
      <c r="AU51" s="3"/>
      <c r="AV51" s="3"/>
    </row>
    <row r="52" spans="1:48" x14ac:dyDescent="0.2">
      <c r="A52" s="58" t="s">
        <v>75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58" t="s">
        <v>75</v>
      </c>
      <c r="S52" s="77"/>
      <c r="T52" s="77"/>
      <c r="U52" s="77"/>
      <c r="V52" s="77"/>
      <c r="W52" s="77"/>
      <c r="X52" s="77"/>
      <c r="Y52" s="77"/>
      <c r="Z52" s="58" t="s">
        <v>75</v>
      </c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5"/>
      <c r="AQ52" s="3"/>
      <c r="AR52" s="3"/>
      <c r="AS52" s="3"/>
      <c r="AT52" s="3"/>
      <c r="AU52" s="3"/>
      <c r="AV52" s="3"/>
    </row>
    <row r="53" spans="1:48" ht="13.5" thickBot="1" x14ac:dyDescent="0.25">
      <c r="A53" s="59" t="s">
        <v>81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59" t="s">
        <v>81</v>
      </c>
      <c r="S53" s="60"/>
      <c r="T53" s="60"/>
      <c r="U53" s="60"/>
      <c r="V53" s="60"/>
      <c r="W53" s="60"/>
      <c r="X53" s="60"/>
      <c r="Y53" s="60"/>
      <c r="Z53" s="59" t="s">
        <v>81</v>
      </c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Q53" s="3"/>
      <c r="AR53" s="3"/>
      <c r="AS53" s="3"/>
      <c r="AT53" s="3"/>
      <c r="AU53" s="3"/>
      <c r="AV53" s="3"/>
    </row>
    <row r="54" spans="1:48" x14ac:dyDescent="0.2">
      <c r="A54" s="58"/>
      <c r="B54" s="59">
        <f t="shared" ref="B54:N54" si="8">SUM(B12:B49)</f>
        <v>206886</v>
      </c>
      <c r="C54" s="92">
        <f t="shared" si="8"/>
        <v>353900</v>
      </c>
      <c r="D54" s="92">
        <f t="shared" si="8"/>
        <v>497829</v>
      </c>
      <c r="E54" s="83">
        <f t="shared" si="8"/>
        <v>371000</v>
      </c>
      <c r="F54" s="92">
        <f t="shared" si="8"/>
        <v>420000</v>
      </c>
      <c r="G54" s="92"/>
      <c r="H54" s="92">
        <f>SUM(H11:H53)</f>
        <v>599972</v>
      </c>
      <c r="I54" s="92">
        <f>SUM(I12:I53)</f>
        <v>1000001</v>
      </c>
      <c r="J54" s="59">
        <f t="shared" si="8"/>
        <v>254633</v>
      </c>
      <c r="K54" s="92">
        <f t="shared" si="8"/>
        <v>289400</v>
      </c>
      <c r="L54" s="92">
        <f t="shared" si="8"/>
        <v>440288</v>
      </c>
      <c r="M54" s="82">
        <f t="shared" si="8"/>
        <v>632000</v>
      </c>
      <c r="N54" s="92">
        <f t="shared" si="8"/>
        <v>590000</v>
      </c>
      <c r="O54" s="92"/>
      <c r="P54" s="92">
        <f>SUM(P11:P53)</f>
        <v>799950</v>
      </c>
      <c r="Q54" s="92">
        <f>SUM(Q12:Q49)</f>
        <v>2274321</v>
      </c>
      <c r="R54" s="59">
        <f>SUM(R14:R49)</f>
        <v>402054</v>
      </c>
      <c r="S54" s="92">
        <f t="shared" ref="S54:AL54" si="9">SUM(S12:S49)</f>
        <v>720900</v>
      </c>
      <c r="T54" s="92">
        <f t="shared" si="9"/>
        <v>673751</v>
      </c>
      <c r="U54" s="82">
        <f t="shared" si="9"/>
        <v>2030000</v>
      </c>
      <c r="V54" s="92">
        <f t="shared" si="9"/>
        <v>3730000</v>
      </c>
      <c r="W54" s="92"/>
      <c r="X54" s="92">
        <f>SUM(X11:X53)</f>
        <v>17614245</v>
      </c>
      <c r="Y54" s="92">
        <f>SUM(Y12:Y49)</f>
        <v>1123237</v>
      </c>
      <c r="Z54" s="59">
        <f t="shared" si="9"/>
        <v>1299942</v>
      </c>
      <c r="AA54" s="92">
        <f t="shared" si="9"/>
        <v>130800</v>
      </c>
      <c r="AB54" s="92">
        <f t="shared" si="9"/>
        <v>291855</v>
      </c>
      <c r="AC54" s="82">
        <f t="shared" si="9"/>
        <v>253000</v>
      </c>
      <c r="AD54" s="92">
        <f t="shared" si="9"/>
        <v>360000</v>
      </c>
      <c r="AE54" s="92"/>
      <c r="AF54" s="92">
        <f>SUM(AF11:AF49)</f>
        <v>399967</v>
      </c>
      <c r="AG54" s="92">
        <f>SUM(AG12:AG49)</f>
        <v>414525</v>
      </c>
      <c r="AH54" s="59">
        <f t="shared" si="9"/>
        <v>2163515</v>
      </c>
      <c r="AI54" s="92">
        <f t="shared" si="9"/>
        <v>1495000</v>
      </c>
      <c r="AJ54" s="92">
        <f t="shared" si="9"/>
        <v>1903723</v>
      </c>
      <c r="AK54" s="92">
        <f t="shared" si="9"/>
        <v>3286000</v>
      </c>
      <c r="AL54" s="92">
        <f t="shared" si="9"/>
        <v>5100000</v>
      </c>
      <c r="AM54" s="92"/>
      <c r="AN54" s="92">
        <f>SUM(AN12:AN53)</f>
        <v>19414134</v>
      </c>
      <c r="AO54" s="92">
        <f>SUM(AO12:AO49)</f>
        <v>4812084</v>
      </c>
      <c r="AQ54" s="3"/>
      <c r="AR54" s="3"/>
      <c r="AS54" s="3"/>
      <c r="AT54" s="3"/>
      <c r="AU54" s="3"/>
      <c r="AV54" s="3"/>
    </row>
    <row r="55" spans="1:48" x14ac:dyDescent="0.2">
      <c r="A55" s="86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Q55" s="3"/>
      <c r="AR55" s="3"/>
      <c r="AS55" s="3"/>
      <c r="AT55" s="3"/>
      <c r="AU55" s="3"/>
      <c r="AV55" s="3"/>
    </row>
    <row r="56" spans="1:48" x14ac:dyDescent="0.2">
      <c r="A56" s="86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Q56" s="3"/>
      <c r="AR56" s="3"/>
      <c r="AS56" s="3"/>
      <c r="AT56" s="3"/>
      <c r="AU56" s="3"/>
      <c r="AV56" s="3"/>
    </row>
    <row r="57" spans="1:48" x14ac:dyDescent="0.2">
      <c r="A57" s="86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Q57" s="3"/>
      <c r="AR57" s="3"/>
      <c r="AS57" s="3"/>
      <c r="AT57" s="3"/>
      <c r="AU57" s="3"/>
      <c r="AV57" s="3"/>
    </row>
    <row r="58" spans="1:48" x14ac:dyDescent="0.2">
      <c r="A58" s="86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Q58" s="3"/>
      <c r="AR58" s="3"/>
      <c r="AS58" s="3"/>
      <c r="AT58" s="3"/>
      <c r="AU58" s="3"/>
      <c r="AV58" s="3"/>
    </row>
    <row r="59" spans="1:48" x14ac:dyDescent="0.2">
      <c r="AQ59" s="3"/>
      <c r="AR59" s="3"/>
      <c r="AS59" s="3"/>
      <c r="AT59" s="3"/>
      <c r="AU59" s="3"/>
      <c r="AV59" s="3"/>
    </row>
    <row r="60" spans="1:48" x14ac:dyDescent="0.2">
      <c r="AQ60" s="3"/>
      <c r="AR60" s="3"/>
      <c r="AS60" s="3"/>
      <c r="AT60" s="3"/>
      <c r="AU60" s="3"/>
      <c r="AV60" s="3"/>
    </row>
    <row r="61" spans="1:48" x14ac:dyDescent="0.2">
      <c r="AQ61" s="3"/>
      <c r="AR61" s="3"/>
      <c r="AS61" s="3"/>
      <c r="AT61" s="3"/>
      <c r="AU61" s="3"/>
      <c r="AV61" s="3"/>
    </row>
    <row r="62" spans="1:48" x14ac:dyDescent="0.2">
      <c r="AQ62" s="3"/>
      <c r="AR62" s="3"/>
      <c r="AS62" s="3"/>
      <c r="AT62" s="3"/>
      <c r="AU62" s="3"/>
      <c r="AV62" s="3"/>
    </row>
    <row r="63" spans="1:48" x14ac:dyDescent="0.2">
      <c r="AQ63" s="3"/>
      <c r="AR63" s="3"/>
      <c r="AS63" s="3"/>
      <c r="AT63" s="3"/>
      <c r="AU63" s="3"/>
      <c r="AV63" s="3"/>
    </row>
    <row r="64" spans="1:48" x14ac:dyDescent="0.2">
      <c r="AQ64" s="3"/>
      <c r="AR64" s="3"/>
      <c r="AS64" s="3"/>
      <c r="AT64" s="3"/>
      <c r="AU64" s="3"/>
      <c r="AV64" s="3"/>
    </row>
    <row r="65" spans="43:48" x14ac:dyDescent="0.2">
      <c r="AQ65" s="3"/>
      <c r="AR65" s="3"/>
      <c r="AS65" s="3"/>
      <c r="AT65" s="3"/>
      <c r="AU65" s="3"/>
      <c r="AV65" s="3"/>
    </row>
    <row r="66" spans="43:48" x14ac:dyDescent="0.2">
      <c r="AQ66" s="3"/>
      <c r="AR66" s="3"/>
      <c r="AS66" s="3"/>
      <c r="AT66" s="3"/>
      <c r="AU66" s="3"/>
      <c r="AV66" s="3"/>
    </row>
    <row r="67" spans="43:48" x14ac:dyDescent="0.2">
      <c r="AQ67" s="3"/>
      <c r="AR67" s="3"/>
      <c r="AS67" s="3"/>
      <c r="AT67" s="3"/>
      <c r="AU67" s="3"/>
      <c r="AV67" s="3"/>
    </row>
    <row r="68" spans="43:48" x14ac:dyDescent="0.2">
      <c r="AQ68" s="3"/>
      <c r="AR68" s="3"/>
      <c r="AS68" s="3"/>
      <c r="AT68" s="3"/>
      <c r="AU68" s="3"/>
      <c r="AV68" s="3"/>
    </row>
    <row r="69" spans="43:48" x14ac:dyDescent="0.2">
      <c r="AQ69" s="3"/>
      <c r="AR69" s="3"/>
      <c r="AS69" s="3"/>
      <c r="AT69" s="3"/>
      <c r="AU69" s="3"/>
      <c r="AV69" s="3"/>
    </row>
    <row r="70" spans="43:48" x14ac:dyDescent="0.2">
      <c r="AQ70" s="3"/>
      <c r="AR70" s="3"/>
      <c r="AS70" s="3"/>
      <c r="AT70" s="3"/>
      <c r="AU70" s="3"/>
      <c r="AV70" s="3"/>
    </row>
    <row r="71" spans="43:48" x14ac:dyDescent="0.2">
      <c r="AQ71" s="3"/>
      <c r="AR71" s="3"/>
      <c r="AS71" s="3"/>
      <c r="AT71" s="3"/>
      <c r="AU71" s="3"/>
      <c r="AV71" s="3"/>
    </row>
    <row r="72" spans="43:48" x14ac:dyDescent="0.2">
      <c r="AQ72" s="3"/>
      <c r="AR72" s="3"/>
      <c r="AS72" s="3"/>
      <c r="AT72" s="3"/>
      <c r="AU72" s="3"/>
      <c r="AV72" s="3"/>
    </row>
    <row r="73" spans="43:48" x14ac:dyDescent="0.2">
      <c r="AQ73" s="3"/>
      <c r="AR73" s="3"/>
      <c r="AS73" s="3"/>
      <c r="AT73" s="3"/>
      <c r="AU73" s="3"/>
      <c r="AV73" s="3"/>
    </row>
    <row r="74" spans="43:48" x14ac:dyDescent="0.2">
      <c r="AQ74" s="3"/>
      <c r="AR74" s="3"/>
      <c r="AS74" s="3"/>
      <c r="AT74" s="3"/>
      <c r="AU74" s="3"/>
      <c r="AV74" s="3"/>
    </row>
    <row r="75" spans="43:48" x14ac:dyDescent="0.2">
      <c r="AQ75" s="3"/>
      <c r="AR75" s="3"/>
      <c r="AS75" s="3"/>
      <c r="AT75" s="3"/>
      <c r="AU75" s="3"/>
      <c r="AV75" s="3"/>
    </row>
    <row r="76" spans="43:48" x14ac:dyDescent="0.2">
      <c r="AQ76" s="3"/>
      <c r="AR76" s="3"/>
      <c r="AS76" s="3"/>
      <c r="AT76" s="3"/>
      <c r="AU76" s="3"/>
      <c r="AV76" s="3"/>
    </row>
    <row r="77" spans="43:48" x14ac:dyDescent="0.2">
      <c r="AQ77" s="3"/>
      <c r="AR77" s="3"/>
      <c r="AS77" s="3"/>
      <c r="AT77" s="3"/>
      <c r="AU77" s="3"/>
      <c r="AV77" s="3"/>
    </row>
    <row r="78" spans="43:48" x14ac:dyDescent="0.2">
      <c r="AQ78" s="3"/>
      <c r="AR78" s="3"/>
      <c r="AS78" s="3"/>
      <c r="AT78" s="3"/>
      <c r="AU78" s="3"/>
      <c r="AV78" s="3"/>
    </row>
    <row r="79" spans="43:48" x14ac:dyDescent="0.2">
      <c r="AQ79" s="3"/>
      <c r="AR79" s="3"/>
      <c r="AS79" s="3"/>
      <c r="AT79" s="3"/>
      <c r="AU79" s="3"/>
      <c r="AV79" s="3"/>
    </row>
    <row r="80" spans="43:48" x14ac:dyDescent="0.2">
      <c r="AQ80" s="3"/>
      <c r="AR80" s="3"/>
      <c r="AS80" s="3"/>
      <c r="AT80" s="3"/>
      <c r="AU80" s="3"/>
      <c r="AV80" s="3"/>
    </row>
    <row r="81" spans="43:48" x14ac:dyDescent="0.2">
      <c r="AQ81" s="3"/>
      <c r="AR81" s="3"/>
      <c r="AS81" s="3"/>
      <c r="AT81" s="3"/>
      <c r="AU81" s="3"/>
      <c r="AV81" s="3"/>
    </row>
    <row r="82" spans="43:48" x14ac:dyDescent="0.2">
      <c r="AQ82" s="3"/>
      <c r="AR82" s="3"/>
      <c r="AS82" s="3"/>
      <c r="AT82" s="3"/>
      <c r="AU82" s="3"/>
      <c r="AV82" s="3"/>
    </row>
    <row r="83" spans="43:48" x14ac:dyDescent="0.2">
      <c r="AQ83" s="3"/>
      <c r="AR83" s="3"/>
      <c r="AS83" s="3"/>
      <c r="AT83" s="3"/>
      <c r="AU83" s="3"/>
      <c r="AV83" s="3"/>
    </row>
    <row r="84" spans="43:48" x14ac:dyDescent="0.2">
      <c r="AQ84" s="3"/>
      <c r="AR84" s="3"/>
      <c r="AS84" s="3"/>
      <c r="AT84" s="3"/>
      <c r="AU84" s="3"/>
      <c r="AV84" s="3"/>
    </row>
    <row r="85" spans="43:48" x14ac:dyDescent="0.2">
      <c r="AQ85" s="3"/>
      <c r="AR85" s="3"/>
      <c r="AS85" s="3"/>
      <c r="AT85" s="3"/>
      <c r="AU85" s="3"/>
      <c r="AV85" s="3"/>
    </row>
    <row r="86" spans="43:48" x14ac:dyDescent="0.2">
      <c r="AQ86" s="3"/>
      <c r="AR86" s="3"/>
      <c r="AS86" s="3"/>
      <c r="AT86" s="3"/>
      <c r="AU86" s="3"/>
      <c r="AV86" s="3"/>
    </row>
    <row r="87" spans="43:48" x14ac:dyDescent="0.2">
      <c r="AQ87" s="3"/>
      <c r="AR87" s="3"/>
      <c r="AS87" s="3"/>
      <c r="AT87" s="3"/>
      <c r="AU87" s="3"/>
      <c r="AV87" s="3"/>
    </row>
    <row r="88" spans="43:48" x14ac:dyDescent="0.2">
      <c r="AQ88" s="3"/>
      <c r="AR88" s="3"/>
      <c r="AS88" s="3"/>
      <c r="AT88" s="3"/>
      <c r="AU88" s="3"/>
      <c r="AV88" s="3"/>
    </row>
    <row r="89" spans="43:48" x14ac:dyDescent="0.2">
      <c r="AQ89" s="3"/>
      <c r="AR89" s="3"/>
      <c r="AS89" s="3"/>
      <c r="AT89" s="3"/>
      <c r="AU89" s="3"/>
      <c r="AV89" s="3"/>
    </row>
    <row r="90" spans="43:48" x14ac:dyDescent="0.2">
      <c r="AQ90" s="3"/>
      <c r="AR90" s="3"/>
      <c r="AS90" s="3"/>
      <c r="AT90" s="3"/>
      <c r="AU90" s="3"/>
      <c r="AV90" s="3"/>
    </row>
    <row r="91" spans="43:48" x14ac:dyDescent="0.2">
      <c r="AQ91" s="3"/>
      <c r="AR91" s="3"/>
      <c r="AS91" s="3"/>
      <c r="AT91" s="3"/>
      <c r="AU91" s="3"/>
      <c r="AV91" s="3"/>
    </row>
    <row r="92" spans="43:48" x14ac:dyDescent="0.2">
      <c r="AQ92" s="3"/>
      <c r="AR92" s="3"/>
      <c r="AS92" s="3"/>
      <c r="AT92" s="3"/>
      <c r="AU92" s="3"/>
      <c r="AV92" s="3"/>
    </row>
    <row r="93" spans="43:48" x14ac:dyDescent="0.2">
      <c r="AQ93" s="3"/>
      <c r="AR93" s="3"/>
      <c r="AS93" s="3"/>
      <c r="AT93" s="3"/>
      <c r="AU93" s="3"/>
      <c r="AV93" s="3"/>
    </row>
    <row r="94" spans="43:48" x14ac:dyDescent="0.2">
      <c r="AQ94" s="3"/>
      <c r="AR94" s="3"/>
      <c r="AS94" s="3"/>
      <c r="AT94" s="3"/>
      <c r="AU94" s="3"/>
      <c r="AV94" s="3"/>
    </row>
    <row r="95" spans="43:48" x14ac:dyDescent="0.2">
      <c r="AQ95" s="3"/>
      <c r="AR95" s="3"/>
      <c r="AS95" s="3"/>
      <c r="AT95" s="3"/>
      <c r="AU95" s="3"/>
      <c r="AV95" s="3"/>
    </row>
    <row r="96" spans="43:48" x14ac:dyDescent="0.2">
      <c r="AQ96" s="3"/>
      <c r="AR96" s="3"/>
      <c r="AS96" s="3"/>
      <c r="AT96" s="3"/>
      <c r="AU96" s="3"/>
      <c r="AV96" s="3"/>
    </row>
  </sheetData>
  <mergeCells count="14">
    <mergeCell ref="AH6:AO6"/>
    <mergeCell ref="Z2:AO2"/>
    <mergeCell ref="Z4:AO4"/>
    <mergeCell ref="Z5:AO5"/>
    <mergeCell ref="R4:Y4"/>
    <mergeCell ref="R5:Y5"/>
    <mergeCell ref="R2:Y2"/>
    <mergeCell ref="J6:Q8"/>
    <mergeCell ref="R6:Y8"/>
    <mergeCell ref="Z6:AG8"/>
    <mergeCell ref="B6:I8"/>
    <mergeCell ref="A2:Q2"/>
    <mergeCell ref="A4:Q4"/>
    <mergeCell ref="A5:Q5"/>
  </mergeCells>
  <phoneticPr fontId="0" type="noConversion"/>
  <printOptions horizontalCentered="1" verticalCentered="1"/>
  <pageMargins left="0.6692913385826772" right="0" top="0.51181102362204722" bottom="0" header="0.15748031496062992" footer="0"/>
  <pageSetup paperSize="9" scale="70" orientation="landscape" r:id="rId1"/>
  <headerFooter alignWithMargins="0"/>
  <colBreaks count="2" manualBreakCount="2">
    <brk id="17" max="52" man="1"/>
    <brk id="25" max="53" man="1"/>
  </colBreaks>
  <ignoredErrors>
    <ignoredError sqref="A10: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table 43.7 All India</vt:lpstr>
      <vt:lpstr>table 43.7 statewise</vt:lpstr>
      <vt:lpstr>'table 43.7 All India'!Print_Area</vt:lpstr>
      <vt:lpstr>'table 43.7 statewise'!Print_Area</vt:lpstr>
      <vt:lpstr>'table 43.7 All India'!Print_Area_MI</vt:lpstr>
      <vt:lpstr>'table 43.7 statewise'!Print_Area_MI</vt:lpstr>
      <vt:lpstr>'table 43.7 statewise'!Print_Titles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</dc:creator>
  <cp:lastModifiedBy>admin</cp:lastModifiedBy>
  <cp:lastPrinted>2017-10-23T06:51:16Z</cp:lastPrinted>
  <dcterms:created xsi:type="dcterms:W3CDTF">2001-02-19T04:28:53Z</dcterms:created>
  <dcterms:modified xsi:type="dcterms:W3CDTF">2018-09-18T09:41:47Z</dcterms:modified>
</cp:coreProperties>
</file>