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385" activeTab="0"/>
  </bookViews>
  <sheets>
    <sheet name="Table 6.15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6.15'!$A$45:$F$83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<sst xmlns="http://schemas.openxmlformats.org/spreadsheetml/2006/main" count="83" uniqueCount="76">
  <si>
    <t>2006-07</t>
  </si>
  <si>
    <t>2007-08</t>
  </si>
  <si>
    <t>2008-09</t>
  </si>
  <si>
    <t>Other commodities</t>
  </si>
  <si>
    <t>Electrical and Non-Electrical Machinery</t>
  </si>
  <si>
    <t>Textiles</t>
  </si>
  <si>
    <t>N.F. Metals</t>
  </si>
  <si>
    <t>Tobacco products</t>
  </si>
  <si>
    <t>Rubber Products</t>
  </si>
  <si>
    <t>Refunds</t>
  </si>
  <si>
    <t xml:space="preserve">Elec. Machinery </t>
  </si>
  <si>
    <t xml:space="preserve">Machinery </t>
  </si>
  <si>
    <t xml:space="preserve">Plastics </t>
  </si>
  <si>
    <t>% Growth during 2009-10 over 2008-09</t>
  </si>
  <si>
    <t>2009-10
(Provisional)</t>
  </si>
  <si>
    <t>DIRECT AND INDIRECT TAXES</t>
  </si>
  <si>
    <t xml:space="preserve">Cement </t>
  </si>
  <si>
    <t xml:space="preserve">Sugar </t>
  </si>
  <si>
    <t xml:space="preserve">Pharmaceutical Products </t>
  </si>
  <si>
    <t xml:space="preserve">Paper &amp; Paper Board </t>
  </si>
  <si>
    <t xml:space="preserve">Wires &amp; Cables </t>
  </si>
  <si>
    <t xml:space="preserve">Glass &amp; Glassware </t>
  </si>
  <si>
    <t xml:space="preserve">Misc. Edible Preparations </t>
  </si>
  <si>
    <t xml:space="preserve">Source: Department of Revenue </t>
  </si>
  <si>
    <t>(A)  Cess on Crude Oil</t>
  </si>
  <si>
    <t>(B)  Petroleum Products</t>
  </si>
  <si>
    <t>(a) Integrated steel Plants</t>
  </si>
  <si>
    <t>( b) Others</t>
  </si>
  <si>
    <t>Tyres, Tubes (62)</t>
  </si>
  <si>
    <t>Commodity 
Group</t>
  </si>
  <si>
    <t xml:space="preserve">Motor Spirit </t>
  </si>
  <si>
    <t xml:space="preserve">R.D. Oil </t>
  </si>
  <si>
    <t xml:space="preserve">Petroleum Gases &amp; other gaseous Hydrocarbons </t>
  </si>
  <si>
    <t xml:space="preserve">Refrigeration&amp; Air conditioner </t>
  </si>
  <si>
    <t xml:space="preserve">Man made fabrics </t>
  </si>
  <si>
    <t xml:space="preserve">Cotton yarn &amp; fabrics </t>
  </si>
  <si>
    <t xml:space="preserve">Caustic soda/Caustic potash and soda ash </t>
  </si>
  <si>
    <t xml:space="preserve">All other inorganic chemicals </t>
  </si>
  <si>
    <t xml:space="preserve">Organic chemicals </t>
  </si>
  <si>
    <t xml:space="preserve">Soap &amp; detergent </t>
  </si>
  <si>
    <t xml:space="preserve">Paints and dyes </t>
  </si>
  <si>
    <t xml:space="preserve">Misc. chemical products </t>
  </si>
  <si>
    <t xml:space="preserve">(A) Iron and steel </t>
  </si>
  <si>
    <t>(B) Articles of iron &amp; steel</t>
  </si>
  <si>
    <t xml:space="preserve">Copper </t>
  </si>
  <si>
    <t>Zinc</t>
  </si>
  <si>
    <t xml:space="preserve">Cigarettes </t>
  </si>
  <si>
    <t xml:space="preserve">Chewing tobacco </t>
  </si>
  <si>
    <t xml:space="preserve">Biris </t>
  </si>
  <si>
    <t>All others tobacco products</t>
  </si>
  <si>
    <t xml:space="preserve">Tractors </t>
  </si>
  <si>
    <t>Motors Cars &amp; other Motor vehicles for transport of persons not more than six</t>
  </si>
  <si>
    <t>Other rubber products</t>
  </si>
  <si>
    <t xml:space="preserve">Cosmetics </t>
  </si>
  <si>
    <t xml:space="preserve">Ceramic Products </t>
  </si>
  <si>
    <t xml:space="preserve">Aerated &amp; Mineral Water </t>
  </si>
  <si>
    <t xml:space="preserve">Television Receivers, etc. </t>
  </si>
  <si>
    <t>Crude &amp; Petroleum Products</t>
  </si>
  <si>
    <t>Motor Vehicles and Tractors</t>
  </si>
  <si>
    <t>All other motor vehicles</t>
  </si>
  <si>
    <t>Public Transport Vehicle for goods and passengers</t>
  </si>
  <si>
    <t>Grand Total (1 to 21)</t>
  </si>
  <si>
    <t>Net Excise Revenue (22-23-24)</t>
  </si>
  <si>
    <t xml:space="preserve"> Iron &amp; steel and articles thereof</t>
  </si>
  <si>
    <t>Table 6.15: REVENUE COLLECTION FROM CENTRAL EXCISE DUTIES FROM MAJOR COMMODITY GROUPS SINCE 2006-07</t>
  </si>
  <si>
    <t>Table 6.15: REVENUE COLLECTION FROM CENTRAL EXCISE DUTIES FROM MAJOR COMMODITY GROUPS SINCE 2006-07 -Concld.</t>
  </si>
  <si>
    <t>All other petroleum products</t>
  </si>
  <si>
    <t xml:space="preserve">Synthetic filament yarn </t>
  </si>
  <si>
    <t xml:space="preserve">M/M fibers&amp; yarn </t>
  </si>
  <si>
    <t>Aluminum</t>
  </si>
  <si>
    <t>Drawbacks by Customs Commission rates</t>
  </si>
  <si>
    <t>-</t>
  </si>
  <si>
    <t>Two wheelers (Motor cycles, Scooters, Mopeds)</t>
  </si>
  <si>
    <r>
      <t xml:space="preserve">(Revenue in 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Crore)</t>
    </r>
  </si>
  <si>
    <r>
      <t xml:space="preserve">(Revenue in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Crore)</t>
    </r>
  </si>
  <si>
    <t>Chemicals, plastics &amp; Misc. Chemical products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</si>
</sst>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[$-409]dddd\,\ mmmm\ dd\,\ yyyy"/>
    <numFmt numFmtId="177" formatCode="0_)"/>
    <numFmt numFmtId="178" formatCode="#,##0.0_);\(#,##0.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Rupee Forad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57" applyFont="1" applyFill="1" applyAlignment="1">
      <alignment vertical="top"/>
      <protection/>
    </xf>
    <xf numFmtId="0" fontId="5" fillId="0" borderId="0" xfId="57" applyFont="1" applyFill="1" applyAlignment="1">
      <alignment vertical="top"/>
      <protection/>
    </xf>
    <xf numFmtId="1" fontId="2" fillId="0" borderId="0" xfId="57" applyNumberFormat="1" applyFont="1" applyFill="1" applyBorder="1" applyAlignment="1">
      <alignment vertical="top"/>
      <protection/>
    </xf>
    <xf numFmtId="1" fontId="2" fillId="0" borderId="0" xfId="71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5" fillId="0" borderId="0" xfId="57" applyFont="1" applyFill="1" applyBorder="1" applyAlignment="1">
      <alignment vertical="top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top"/>
      <protection/>
    </xf>
    <xf numFmtId="0" fontId="2" fillId="0" borderId="0" xfId="57" applyFont="1" applyFill="1" applyBorder="1" applyAlignment="1">
      <alignment vertical="top" wrapText="1"/>
      <protection/>
    </xf>
    <xf numFmtId="2" fontId="6" fillId="0" borderId="0" xfId="0" applyNumberFormat="1" applyFont="1" applyBorder="1" applyAlignment="1">
      <alignment vertical="top"/>
    </xf>
    <xf numFmtId="1" fontId="6" fillId="0" borderId="0" xfId="0" applyNumberFormat="1" applyFont="1" applyBorder="1" applyAlignment="1">
      <alignment horizontal="right" vertical="top" wrapText="1"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/>
      <protection/>
    </xf>
    <xf numFmtId="1" fontId="8" fillId="0" borderId="10" xfId="71" applyNumberFormat="1" applyFont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vertical="top" wrapText="1"/>
      <protection/>
    </xf>
    <xf numFmtId="0" fontId="7" fillId="0" borderId="11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left" vertical="top"/>
      <protection/>
    </xf>
    <xf numFmtId="1" fontId="12" fillId="0" borderId="0" xfId="0" applyNumberFormat="1" applyFont="1" applyBorder="1" applyAlignment="1">
      <alignment horizontal="right" vertical="top" wrapText="1"/>
    </xf>
    <xf numFmtId="2" fontId="12" fillId="0" borderId="0" xfId="0" applyNumberFormat="1" applyFont="1" applyBorder="1" applyAlignment="1">
      <alignment vertical="top"/>
    </xf>
    <xf numFmtId="1" fontId="7" fillId="0" borderId="0" xfId="57" applyNumberFormat="1" applyFont="1" applyFill="1" applyBorder="1" applyAlignment="1">
      <alignment vertical="top"/>
      <protection/>
    </xf>
    <xf numFmtId="1" fontId="12" fillId="0" borderId="0" xfId="0" applyNumberFormat="1" applyFont="1" applyBorder="1" applyAlignment="1">
      <alignment vertical="top" wrapText="1"/>
    </xf>
    <xf numFmtId="1" fontId="7" fillId="0" borderId="0" xfId="57" applyNumberFormat="1" applyFont="1" applyFill="1" applyBorder="1" applyAlignment="1">
      <alignment vertical="top" wrapText="1"/>
      <protection/>
    </xf>
    <xf numFmtId="1" fontId="12" fillId="0" borderId="11" xfId="0" applyNumberFormat="1" applyFont="1" applyBorder="1" applyAlignment="1">
      <alignment horizontal="right" vertical="top" wrapText="1"/>
    </xf>
    <xf numFmtId="1" fontId="7" fillId="0" borderId="11" xfId="57" applyNumberFormat="1" applyFont="1" applyFill="1" applyBorder="1" applyAlignment="1">
      <alignment vertical="top"/>
      <protection/>
    </xf>
    <xf numFmtId="2" fontId="12" fillId="0" borderId="11" xfId="0" applyNumberFormat="1" applyFont="1" applyBorder="1" applyAlignment="1">
      <alignment vertical="top"/>
    </xf>
    <xf numFmtId="0" fontId="8" fillId="0" borderId="0" xfId="57" applyFont="1" applyFill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 vertical="center"/>
      <protection/>
    </xf>
    <xf numFmtId="1" fontId="8" fillId="0" borderId="0" xfId="71" applyNumberFormat="1" applyFont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10" xfId="57" applyFont="1" applyFill="1" applyBorder="1" applyAlignment="1">
      <alignment horizontal="right" vertical="center" wrapText="1"/>
      <protection/>
    </xf>
    <xf numFmtId="0" fontId="7" fillId="0" borderId="0" xfId="57" applyFont="1" applyFill="1" applyBorder="1" applyAlignment="1">
      <alignment vertical="center" wrapText="1"/>
      <protection/>
    </xf>
    <xf numFmtId="1" fontId="12" fillId="0" borderId="0" xfId="0" applyNumberFormat="1" applyFont="1" applyBorder="1" applyAlignment="1" quotePrefix="1">
      <alignment horizontal="right" vertical="top" wrapText="1"/>
    </xf>
    <xf numFmtId="1" fontId="8" fillId="0" borderId="0" xfId="71" applyNumberFormat="1" applyFont="1" applyBorder="1" applyAlignment="1">
      <alignment horizontal="right" vertical="center" wrapText="1"/>
      <protection/>
    </xf>
    <xf numFmtId="0" fontId="7" fillId="0" borderId="0" xfId="57" applyFont="1" applyFill="1" applyAlignment="1">
      <alignment horizontal="center" vertical="top"/>
      <protection/>
    </xf>
    <xf numFmtId="0" fontId="8" fillId="0" borderId="11" xfId="57" applyFont="1" applyFill="1" applyBorder="1" applyAlignment="1">
      <alignment horizontal="right" vertical="top"/>
      <protection/>
    </xf>
    <xf numFmtId="0" fontId="10" fillId="0" borderId="0" xfId="0" applyFont="1" applyAlignment="1">
      <alignment horizontal="center"/>
    </xf>
    <xf numFmtId="0" fontId="11" fillId="0" borderId="0" xfId="57" applyFont="1" applyFill="1" applyAlignment="1">
      <alignment horizontal="center" vertical="distributed" wrapText="1"/>
      <protection/>
    </xf>
    <xf numFmtId="1" fontId="12" fillId="0" borderId="12" xfId="0" applyNumberFormat="1" applyFont="1" applyBorder="1" applyAlignment="1">
      <alignment horizontal="center" vertical="top"/>
    </xf>
    <xf numFmtId="0" fontId="8" fillId="0" borderId="0" xfId="57" applyFont="1" applyFill="1" applyAlignment="1">
      <alignment horizontal="center" vertical="distributed" wrapText="1"/>
      <protection/>
    </xf>
    <xf numFmtId="0" fontId="8" fillId="0" borderId="12" xfId="59" applyFont="1" applyBorder="1" applyAlignment="1">
      <alignment horizontal="right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3"/>
  <sheetViews>
    <sheetView tabSelected="1" workbookViewId="0" topLeftCell="A66">
      <selection activeCell="H71" sqref="H71"/>
    </sheetView>
  </sheetViews>
  <sheetFormatPr defaultColWidth="9.140625" defaultRowHeight="15"/>
  <cols>
    <col min="1" max="1" width="35.57421875" style="2" customWidth="1"/>
    <col min="2" max="2" width="7.140625" style="2" customWidth="1"/>
    <col min="3" max="3" width="8.00390625" style="2" customWidth="1"/>
    <col min="4" max="4" width="7.421875" style="2" customWidth="1"/>
    <col min="5" max="5" width="12.28125" style="2" customWidth="1"/>
    <col min="6" max="6" width="13.57421875" style="2" customWidth="1"/>
    <col min="7" max="16384" width="9.140625" style="2" customWidth="1"/>
  </cols>
  <sheetData>
    <row r="2" spans="1:6" ht="15.75">
      <c r="A2" s="36" t="s">
        <v>15</v>
      </c>
      <c r="B2" s="36"/>
      <c r="C2" s="36"/>
      <c r="D2" s="36"/>
      <c r="E2" s="36"/>
      <c r="F2" s="36"/>
    </row>
    <row r="4" spans="1:7" ht="28.5" customHeight="1">
      <c r="A4" s="37" t="s">
        <v>64</v>
      </c>
      <c r="B4" s="37"/>
      <c r="C4" s="37"/>
      <c r="D4" s="37"/>
      <c r="E4" s="37"/>
      <c r="F4" s="37"/>
      <c r="G4" s="5"/>
    </row>
    <row r="5" spans="1:6" ht="15">
      <c r="A5" s="6"/>
      <c r="B5" s="6"/>
      <c r="C5" s="6"/>
      <c r="D5" s="6"/>
      <c r="E5" s="35" t="s">
        <v>73</v>
      </c>
      <c r="F5" s="35"/>
    </row>
    <row r="6" spans="1:6" ht="58.5" customHeight="1">
      <c r="A6" s="12" t="s">
        <v>29</v>
      </c>
      <c r="B6" s="13" t="s">
        <v>0</v>
      </c>
      <c r="C6" s="13" t="s">
        <v>1</v>
      </c>
      <c r="D6" s="13" t="s">
        <v>2</v>
      </c>
      <c r="E6" s="12" t="s">
        <v>14</v>
      </c>
      <c r="F6" s="14" t="s">
        <v>13</v>
      </c>
    </row>
    <row r="7" spans="1:7" ht="27.7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2">
        <v>6</v>
      </c>
      <c r="G7" s="28"/>
    </row>
    <row r="8" spans="1:6" ht="15.75" customHeight="1">
      <c r="A8" s="7"/>
      <c r="B8" s="8"/>
      <c r="C8" s="8"/>
      <c r="D8" s="8"/>
      <c r="E8" s="8"/>
      <c r="F8" s="4"/>
    </row>
    <row r="9" spans="1:6" ht="21" customHeight="1">
      <c r="A9" s="17" t="s">
        <v>57</v>
      </c>
      <c r="B9" s="18">
        <f>B10+B11</f>
        <v>57884.28</v>
      </c>
      <c r="C9" s="18">
        <f>C10+C11</f>
        <v>60231.31</v>
      </c>
      <c r="D9" s="18">
        <f>D10+D11</f>
        <v>59383.4109</v>
      </c>
      <c r="E9" s="18">
        <f>E10+E11</f>
        <v>64012.020000000004</v>
      </c>
      <c r="F9" s="19">
        <f>(E9/D9-1)*100</f>
        <v>7.7944480282455375</v>
      </c>
    </row>
    <row r="10" spans="1:6" ht="15">
      <c r="A10" s="15" t="s">
        <v>24</v>
      </c>
      <c r="B10" s="18">
        <v>6902.8</v>
      </c>
      <c r="C10" s="18">
        <v>6865.99</v>
      </c>
      <c r="D10" s="20">
        <v>6632.09</v>
      </c>
      <c r="E10" s="20">
        <v>6688.44</v>
      </c>
      <c r="F10" s="19">
        <f>(E10/D10-1)*100</f>
        <v>0.8496567447064063</v>
      </c>
    </row>
    <row r="11" spans="1:6" ht="15">
      <c r="A11" s="15" t="s">
        <v>25</v>
      </c>
      <c r="B11" s="21">
        <f>SUM(B12:B15)</f>
        <v>50981.479999999996</v>
      </c>
      <c r="C11" s="21">
        <f>SUM(C12:C15)</f>
        <v>53365.32</v>
      </c>
      <c r="D11" s="21">
        <f>SUM(D12:D15)</f>
        <v>52751.3209</v>
      </c>
      <c r="E11" s="21">
        <f>SUM(E12:E15)</f>
        <v>57323.58</v>
      </c>
      <c r="F11" s="19">
        <f aca="true" t="shared" si="0" ref="F11:F81">(E11/D11-1)*100</f>
        <v>8.667572720439697</v>
      </c>
    </row>
    <row r="12" spans="1:6" ht="15">
      <c r="A12" s="15" t="s">
        <v>30</v>
      </c>
      <c r="B12" s="18">
        <v>18302.96</v>
      </c>
      <c r="C12" s="18">
        <v>20102.1</v>
      </c>
      <c r="D12" s="20">
        <v>21074.73</v>
      </c>
      <c r="E12" s="20">
        <v>24809.46</v>
      </c>
      <c r="F12" s="19">
        <f t="shared" si="0"/>
        <v>17.721365825327307</v>
      </c>
    </row>
    <row r="13" spans="1:6" ht="15">
      <c r="A13" s="15" t="s">
        <v>31</v>
      </c>
      <c r="B13" s="18">
        <v>24671.49</v>
      </c>
      <c r="C13" s="18">
        <v>23847.87</v>
      </c>
      <c r="D13" s="20">
        <v>21536.76</v>
      </c>
      <c r="E13" s="20">
        <v>23130.04</v>
      </c>
      <c r="F13" s="19">
        <f t="shared" si="0"/>
        <v>7.397955867084938</v>
      </c>
    </row>
    <row r="14" spans="1:6" ht="25.5">
      <c r="A14" s="15" t="s">
        <v>32</v>
      </c>
      <c r="B14" s="18">
        <v>453.8</v>
      </c>
      <c r="C14" s="18">
        <v>570.38</v>
      </c>
      <c r="D14" s="20">
        <v>595.46</v>
      </c>
      <c r="E14" s="20">
        <v>705.43</v>
      </c>
      <c r="F14" s="19">
        <f t="shared" si="0"/>
        <v>18.46807510160211</v>
      </c>
    </row>
    <row r="15" spans="1:6" ht="15">
      <c r="A15" s="15" t="s">
        <v>66</v>
      </c>
      <c r="B15" s="18">
        <v>7553.23</v>
      </c>
      <c r="C15" s="18">
        <v>8844.97</v>
      </c>
      <c r="D15" s="20">
        <v>9544.370900000002</v>
      </c>
      <c r="E15" s="20">
        <v>8678.65</v>
      </c>
      <c r="F15" s="19">
        <f t="shared" si="0"/>
        <v>-9.070486772470277</v>
      </c>
    </row>
    <row r="16" spans="1:6" ht="15">
      <c r="A16" s="15" t="s">
        <v>4</v>
      </c>
      <c r="B16" s="22">
        <f>SUM(B17:B19)</f>
        <v>6942.4800000000005</v>
      </c>
      <c r="C16" s="22">
        <f>SUM(C17:C19)</f>
        <v>7824.5599999999995</v>
      </c>
      <c r="D16" s="22">
        <f>SUM(D17:D19)</f>
        <v>4477.1097</v>
      </c>
      <c r="E16" s="22">
        <f>SUM(E17:E19)</f>
        <v>3583.71</v>
      </c>
      <c r="F16" s="19">
        <f t="shared" si="0"/>
        <v>-19.95483157359311</v>
      </c>
    </row>
    <row r="17" spans="1:6" ht="15">
      <c r="A17" s="15" t="s">
        <v>11</v>
      </c>
      <c r="B17" s="18">
        <v>4796.26</v>
      </c>
      <c r="C17" s="18">
        <v>5355.36</v>
      </c>
      <c r="D17" s="20">
        <v>2822.45</v>
      </c>
      <c r="E17" s="20">
        <v>2381.98</v>
      </c>
      <c r="F17" s="19">
        <f t="shared" si="0"/>
        <v>-15.605945189463045</v>
      </c>
    </row>
    <row r="18" spans="1:6" ht="15">
      <c r="A18" s="15" t="s">
        <v>10</v>
      </c>
      <c r="B18" s="18">
        <v>1899.85</v>
      </c>
      <c r="C18" s="18">
        <v>2174.04</v>
      </c>
      <c r="D18" s="20">
        <v>1515.6729999999998</v>
      </c>
      <c r="E18" s="20">
        <v>1076.68</v>
      </c>
      <c r="F18" s="19">
        <f t="shared" si="0"/>
        <v>-28.96356931871187</v>
      </c>
    </row>
    <row r="19" spans="1:6" ht="15">
      <c r="A19" s="15" t="s">
        <v>33</v>
      </c>
      <c r="B19" s="18">
        <v>246.37</v>
      </c>
      <c r="C19" s="18">
        <v>295.16</v>
      </c>
      <c r="D19" s="20">
        <v>138.98669999999996</v>
      </c>
      <c r="E19" s="20">
        <v>125.05</v>
      </c>
      <c r="F19" s="19">
        <f t="shared" si="0"/>
        <v>-10.027362330352451</v>
      </c>
    </row>
    <row r="20" spans="1:6" ht="15">
      <c r="A20" s="15" t="s">
        <v>5</v>
      </c>
      <c r="B20" s="22">
        <f>SUM(B21:B24)</f>
        <v>189.37</v>
      </c>
      <c r="C20" s="22">
        <f>SUM(C21:C24)</f>
        <v>178.2</v>
      </c>
      <c r="D20" s="22">
        <f>SUM(D21:D24)</f>
        <v>91.17999999999999</v>
      </c>
      <c r="E20" s="22">
        <f>SUM(E21:E24)</f>
        <v>202.7</v>
      </c>
      <c r="F20" s="19">
        <f t="shared" si="0"/>
        <v>122.3075235797324</v>
      </c>
    </row>
    <row r="21" spans="1:6" ht="15">
      <c r="A21" s="15" t="s">
        <v>67</v>
      </c>
      <c r="B21" s="18">
        <v>49.12</v>
      </c>
      <c r="C21" s="18">
        <v>47.43</v>
      </c>
      <c r="D21" s="20">
        <v>17.45</v>
      </c>
      <c r="E21" s="20">
        <v>49.88</v>
      </c>
      <c r="F21" s="19">
        <f t="shared" si="0"/>
        <v>185.84527220630375</v>
      </c>
    </row>
    <row r="22" spans="1:6" ht="15">
      <c r="A22" s="15" t="s">
        <v>68</v>
      </c>
      <c r="B22" s="18">
        <v>102.84</v>
      </c>
      <c r="C22" s="18">
        <v>101.58</v>
      </c>
      <c r="D22" s="20">
        <v>47.57</v>
      </c>
      <c r="E22" s="20">
        <v>132.57</v>
      </c>
      <c r="F22" s="19">
        <f t="shared" si="0"/>
        <v>178.68404456590287</v>
      </c>
    </row>
    <row r="23" spans="1:6" ht="15">
      <c r="A23" s="15" t="s">
        <v>34</v>
      </c>
      <c r="B23" s="18">
        <v>14.17</v>
      </c>
      <c r="C23" s="18">
        <v>7.96</v>
      </c>
      <c r="D23" s="20">
        <v>4.91</v>
      </c>
      <c r="E23" s="20">
        <v>9.82</v>
      </c>
      <c r="F23" s="19">
        <f t="shared" si="0"/>
        <v>100</v>
      </c>
    </row>
    <row r="24" spans="1:6" ht="15">
      <c r="A24" s="15" t="s">
        <v>35</v>
      </c>
      <c r="B24" s="18">
        <v>23.24</v>
      </c>
      <c r="C24" s="18">
        <v>21.23</v>
      </c>
      <c r="D24" s="20">
        <v>21.25</v>
      </c>
      <c r="E24" s="20">
        <v>10.43</v>
      </c>
      <c r="F24" s="19">
        <f t="shared" si="0"/>
        <v>-50.91764705882353</v>
      </c>
    </row>
    <row r="25" spans="1:6" ht="25.5">
      <c r="A25" s="15" t="s">
        <v>75</v>
      </c>
      <c r="B25" s="22">
        <f>SUM(B26:B32)</f>
        <v>8491.08</v>
      </c>
      <c r="C25" s="22">
        <f>SUM(C26:C32)</f>
        <v>8818.38</v>
      </c>
      <c r="D25" s="22">
        <f>SUM(D26:D32)</f>
        <v>6955.0487</v>
      </c>
      <c r="E25" s="22">
        <f>SUM(E26:E32)</f>
        <v>4567.6900000000005</v>
      </c>
      <c r="F25" s="19">
        <f t="shared" si="0"/>
        <v>-34.325549726201054</v>
      </c>
    </row>
    <row r="26" spans="1:6" ht="15">
      <c r="A26" s="15" t="s">
        <v>36</v>
      </c>
      <c r="B26" s="18">
        <v>549.5</v>
      </c>
      <c r="C26" s="18">
        <v>558.72</v>
      </c>
      <c r="D26" s="20">
        <v>489.46</v>
      </c>
      <c r="E26" s="20">
        <v>238.45</v>
      </c>
      <c r="F26" s="19">
        <f t="shared" si="0"/>
        <v>-51.283046622808804</v>
      </c>
    </row>
    <row r="27" spans="1:6" ht="15.75" customHeight="1">
      <c r="A27" s="15" t="s">
        <v>37</v>
      </c>
      <c r="B27" s="18">
        <v>842.13</v>
      </c>
      <c r="C27" s="18">
        <v>914.95</v>
      </c>
      <c r="D27" s="20">
        <v>756.3703</v>
      </c>
      <c r="E27" s="20">
        <v>416.78</v>
      </c>
      <c r="F27" s="19">
        <f t="shared" si="0"/>
        <v>-44.897360459552694</v>
      </c>
    </row>
    <row r="28" spans="1:6" ht="15">
      <c r="A28" s="15" t="s">
        <v>38</v>
      </c>
      <c r="B28" s="18">
        <v>2053.23</v>
      </c>
      <c r="C28" s="18">
        <v>1870.99</v>
      </c>
      <c r="D28" s="20">
        <v>1165.3209000000004</v>
      </c>
      <c r="E28" s="20">
        <v>824.92</v>
      </c>
      <c r="F28" s="19">
        <f t="shared" si="0"/>
        <v>-29.21091520799124</v>
      </c>
    </row>
    <row r="29" spans="1:6" ht="15">
      <c r="A29" s="15" t="s">
        <v>12</v>
      </c>
      <c r="B29" s="18">
        <v>2397.78</v>
      </c>
      <c r="C29" s="18">
        <v>2537.96</v>
      </c>
      <c r="D29" s="20">
        <v>2075.77</v>
      </c>
      <c r="E29" s="20">
        <v>1354.84</v>
      </c>
      <c r="F29" s="19">
        <f t="shared" si="0"/>
        <v>-34.730726429228675</v>
      </c>
    </row>
    <row r="30" spans="1:6" ht="15">
      <c r="A30" s="15" t="s">
        <v>39</v>
      </c>
      <c r="B30" s="18">
        <v>803.29</v>
      </c>
      <c r="C30" s="18">
        <v>813.08</v>
      </c>
      <c r="D30" s="20">
        <v>702.83</v>
      </c>
      <c r="E30" s="20">
        <v>470.47</v>
      </c>
      <c r="F30" s="19">
        <f t="shared" si="0"/>
        <v>-33.06062632500036</v>
      </c>
    </row>
    <row r="31" spans="1:6" ht="15">
      <c r="A31" s="15" t="s">
        <v>40</v>
      </c>
      <c r="B31" s="18">
        <v>660.2</v>
      </c>
      <c r="C31" s="18">
        <v>757.34</v>
      </c>
      <c r="D31" s="20">
        <v>667.07</v>
      </c>
      <c r="E31" s="20">
        <v>469.72</v>
      </c>
      <c r="F31" s="19">
        <f t="shared" si="0"/>
        <v>-29.584601316203695</v>
      </c>
    </row>
    <row r="32" spans="1:6" ht="15">
      <c r="A32" s="15" t="s">
        <v>41</v>
      </c>
      <c r="B32" s="18">
        <v>1184.95</v>
      </c>
      <c r="C32" s="18">
        <v>1365.34</v>
      </c>
      <c r="D32" s="20">
        <v>1098.2275</v>
      </c>
      <c r="E32" s="20">
        <v>792.51</v>
      </c>
      <c r="F32" s="19">
        <f t="shared" si="0"/>
        <v>-27.837356103357457</v>
      </c>
    </row>
    <row r="33" spans="1:6" ht="15">
      <c r="A33" s="15" t="s">
        <v>63</v>
      </c>
      <c r="B33" s="18">
        <f>B34+B37</f>
        <v>15115.13</v>
      </c>
      <c r="C33" s="18">
        <f>C34+C37</f>
        <v>18472.23</v>
      </c>
      <c r="D33" s="18">
        <f>D34+D37</f>
        <v>15865.482699999999</v>
      </c>
      <c r="E33" s="18">
        <f>E34+E37</f>
        <v>9663.48</v>
      </c>
      <c r="F33" s="19">
        <f t="shared" si="0"/>
        <v>-39.09116928412143</v>
      </c>
    </row>
    <row r="34" spans="1:6" ht="15">
      <c r="A34" s="15" t="s">
        <v>42</v>
      </c>
      <c r="B34" s="22">
        <f>SUM(B35:B36)</f>
        <v>12682.23</v>
      </c>
      <c r="C34" s="22">
        <f>SUM(C35:C36)</f>
        <v>15941.5</v>
      </c>
      <c r="D34" s="22">
        <f>SUM(D35:D36)</f>
        <v>14112.218499999999</v>
      </c>
      <c r="E34" s="22">
        <f>SUM(E35:E36)</f>
        <v>8357.6</v>
      </c>
      <c r="F34" s="19">
        <f t="shared" si="0"/>
        <v>-40.77756094833707</v>
      </c>
    </row>
    <row r="35" spans="1:6" ht="15">
      <c r="A35" s="15" t="s">
        <v>26</v>
      </c>
      <c r="B35" s="18">
        <v>12654.46</v>
      </c>
      <c r="C35" s="18">
        <v>10310</v>
      </c>
      <c r="D35" s="20">
        <v>9358.4285</v>
      </c>
      <c r="E35" s="20">
        <v>4655.52</v>
      </c>
      <c r="F35" s="19">
        <f t="shared" si="0"/>
        <v>-50.25318620535488</v>
      </c>
    </row>
    <row r="36" spans="1:6" ht="15">
      <c r="A36" s="15" t="s">
        <v>27</v>
      </c>
      <c r="B36" s="18">
        <v>27.77</v>
      </c>
      <c r="C36" s="18">
        <v>5631.5</v>
      </c>
      <c r="D36" s="20">
        <v>4753.79</v>
      </c>
      <c r="E36" s="20">
        <v>3702.08</v>
      </c>
      <c r="F36" s="19">
        <f t="shared" si="0"/>
        <v>-22.12361084524138</v>
      </c>
    </row>
    <row r="37" spans="1:6" ht="15">
      <c r="A37" s="15" t="s">
        <v>43</v>
      </c>
      <c r="B37" s="18">
        <v>2432.9</v>
      </c>
      <c r="C37" s="18">
        <v>2530.73</v>
      </c>
      <c r="D37" s="20">
        <v>1753.2641999999998</v>
      </c>
      <c r="E37" s="20">
        <v>1305.88</v>
      </c>
      <c r="F37" s="19">
        <f t="shared" si="0"/>
        <v>-25.517215260540873</v>
      </c>
    </row>
    <row r="38" spans="1:6" ht="15">
      <c r="A38" s="15" t="s">
        <v>6</v>
      </c>
      <c r="B38" s="22">
        <f>SUM(B39:B41)</f>
        <v>2607.07</v>
      </c>
      <c r="C38" s="22">
        <f>SUM(C39:C41)</f>
        <v>2530.6600000000003</v>
      </c>
      <c r="D38" s="22">
        <f>SUM(D39:D41)</f>
        <v>1094.9361</v>
      </c>
      <c r="E38" s="22">
        <f>SUM(E39:E41)</f>
        <v>688.71</v>
      </c>
      <c r="F38" s="19">
        <f t="shared" si="0"/>
        <v>-37.100439011920415</v>
      </c>
    </row>
    <row r="39" spans="1:6" ht="15">
      <c r="A39" s="15" t="s">
        <v>69</v>
      </c>
      <c r="B39" s="18">
        <v>1590.2</v>
      </c>
      <c r="C39" s="18">
        <v>1425.96</v>
      </c>
      <c r="D39" s="20">
        <v>714.2360999999999</v>
      </c>
      <c r="E39" s="20">
        <v>302.5</v>
      </c>
      <c r="F39" s="19">
        <f t="shared" si="0"/>
        <v>-57.647058164660116</v>
      </c>
    </row>
    <row r="40" spans="1:6" ht="15">
      <c r="A40" s="15" t="s">
        <v>44</v>
      </c>
      <c r="B40" s="18">
        <v>554.33</v>
      </c>
      <c r="C40" s="18">
        <v>527.32</v>
      </c>
      <c r="D40" s="20">
        <v>143.61</v>
      </c>
      <c r="E40" s="20">
        <v>136.56</v>
      </c>
      <c r="F40" s="19">
        <f t="shared" si="0"/>
        <v>-4.909128890745773</v>
      </c>
    </row>
    <row r="41" spans="1:6" ht="15">
      <c r="A41" s="16" t="s">
        <v>45</v>
      </c>
      <c r="B41" s="23">
        <v>462.54</v>
      </c>
      <c r="C41" s="23">
        <v>577.38</v>
      </c>
      <c r="D41" s="24">
        <v>237.09</v>
      </c>
      <c r="E41" s="24">
        <v>249.65</v>
      </c>
      <c r="F41" s="25">
        <f t="shared" si="0"/>
        <v>5.29756632502425</v>
      </c>
    </row>
    <row r="42" spans="1:6" ht="15">
      <c r="A42" s="38">
        <v>92</v>
      </c>
      <c r="B42" s="38"/>
      <c r="C42" s="38"/>
      <c r="D42" s="38"/>
      <c r="E42" s="38"/>
      <c r="F42" s="38"/>
    </row>
    <row r="43" spans="1:6" ht="15">
      <c r="A43" s="9"/>
      <c r="B43" s="11"/>
      <c r="C43" s="11"/>
      <c r="D43" s="3"/>
      <c r="E43" s="3"/>
      <c r="F43" s="10"/>
    </row>
    <row r="44" spans="1:6" ht="15">
      <c r="A44" s="9"/>
      <c r="B44" s="11"/>
      <c r="C44" s="11"/>
      <c r="D44" s="3"/>
      <c r="E44" s="3"/>
      <c r="F44" s="10"/>
    </row>
    <row r="45" spans="1:6" ht="15.75">
      <c r="A45" s="36" t="s">
        <v>15</v>
      </c>
      <c r="B45" s="36"/>
      <c r="C45" s="36"/>
      <c r="D45" s="36"/>
      <c r="E45" s="36"/>
      <c r="F45" s="36"/>
    </row>
    <row r="47" spans="1:6" ht="30" customHeight="1">
      <c r="A47" s="39" t="s">
        <v>65</v>
      </c>
      <c r="B47" s="39"/>
      <c r="C47" s="39"/>
      <c r="D47" s="39"/>
      <c r="E47" s="39"/>
      <c r="F47" s="39"/>
    </row>
    <row r="48" spans="1:6" ht="15">
      <c r="A48" s="6"/>
      <c r="B48" s="6"/>
      <c r="C48" s="6"/>
      <c r="D48" s="6"/>
      <c r="E48" s="35" t="s">
        <v>74</v>
      </c>
      <c r="F48" s="35"/>
    </row>
    <row r="49" spans="1:6" ht="52.5" customHeight="1">
      <c r="A49" s="12" t="s">
        <v>29</v>
      </c>
      <c r="B49" s="13" t="s">
        <v>0</v>
      </c>
      <c r="C49" s="13" t="s">
        <v>1</v>
      </c>
      <c r="D49" s="13" t="s">
        <v>2</v>
      </c>
      <c r="E49" s="12" t="s">
        <v>14</v>
      </c>
      <c r="F49" s="14" t="s">
        <v>13</v>
      </c>
    </row>
    <row r="50" spans="1:7" ht="29.25" customHeight="1">
      <c r="A50" s="13">
        <v>1</v>
      </c>
      <c r="B50" s="13">
        <v>2</v>
      </c>
      <c r="C50" s="29">
        <v>3</v>
      </c>
      <c r="D50" s="29">
        <v>4</v>
      </c>
      <c r="E50" s="29">
        <v>5</v>
      </c>
      <c r="F50" s="30">
        <v>6</v>
      </c>
      <c r="G50" s="33"/>
    </row>
    <row r="51" spans="1:6" ht="15">
      <c r="A51" s="27"/>
      <c r="B51" s="27"/>
      <c r="C51" s="27"/>
      <c r="D51" s="27"/>
      <c r="E51" s="26"/>
      <c r="F51" s="28"/>
    </row>
    <row r="52" spans="1:6" ht="15">
      <c r="A52" s="15" t="s">
        <v>7</v>
      </c>
      <c r="B52" s="22">
        <f>SUM(B53:B56)</f>
        <v>9249.710000000001</v>
      </c>
      <c r="C52" s="22">
        <f>SUM(C53:C56)</f>
        <v>10268.08</v>
      </c>
      <c r="D52" s="22">
        <f>SUM(D53:D56)</f>
        <v>13300.34</v>
      </c>
      <c r="E52" s="22">
        <f>SUM(E53:E56)</f>
        <v>13853.3</v>
      </c>
      <c r="F52" s="19">
        <f t="shared" si="0"/>
        <v>4.157487703321872</v>
      </c>
    </row>
    <row r="53" spans="1:6" ht="15">
      <c r="A53" s="15" t="s">
        <v>46</v>
      </c>
      <c r="B53" s="18">
        <v>7701.43</v>
      </c>
      <c r="C53" s="18">
        <v>8148.83</v>
      </c>
      <c r="D53" s="20">
        <v>9310.23</v>
      </c>
      <c r="E53" s="20">
        <v>9555.67</v>
      </c>
      <c r="F53" s="19">
        <f t="shared" si="0"/>
        <v>2.636239921033101</v>
      </c>
    </row>
    <row r="54" spans="1:6" ht="15">
      <c r="A54" s="15" t="s">
        <v>47</v>
      </c>
      <c r="B54" s="18">
        <v>421.23</v>
      </c>
      <c r="C54" s="18">
        <v>691.6</v>
      </c>
      <c r="D54" s="20">
        <v>916.64</v>
      </c>
      <c r="E54" s="20">
        <v>1062.07</v>
      </c>
      <c r="F54" s="19">
        <f t="shared" si="0"/>
        <v>15.865552452434972</v>
      </c>
    </row>
    <row r="55" spans="1:6" ht="15">
      <c r="A55" s="15" t="s">
        <v>48</v>
      </c>
      <c r="B55" s="18">
        <v>429.94</v>
      </c>
      <c r="C55" s="18">
        <v>483.98</v>
      </c>
      <c r="D55" s="20">
        <v>488.52</v>
      </c>
      <c r="E55" s="20">
        <v>489.68</v>
      </c>
      <c r="F55" s="19">
        <f t="shared" si="0"/>
        <v>0.23745189552117907</v>
      </c>
    </row>
    <row r="56" spans="1:6" ht="15">
      <c r="A56" s="15" t="s">
        <v>49</v>
      </c>
      <c r="B56" s="18">
        <v>697.11</v>
      </c>
      <c r="C56" s="18">
        <v>943.67</v>
      </c>
      <c r="D56" s="20">
        <v>2584.95</v>
      </c>
      <c r="E56" s="20">
        <v>2745.88</v>
      </c>
      <c r="F56" s="19">
        <f t="shared" si="0"/>
        <v>6.2256523337008485</v>
      </c>
    </row>
    <row r="57" spans="1:6" ht="15">
      <c r="A57" s="15" t="s">
        <v>16</v>
      </c>
      <c r="B57" s="18">
        <v>5065.57</v>
      </c>
      <c r="C57" s="18">
        <v>6990.97</v>
      </c>
      <c r="D57" s="20">
        <v>6485.94</v>
      </c>
      <c r="E57" s="20">
        <v>5184.58</v>
      </c>
      <c r="F57" s="19">
        <f t="shared" si="0"/>
        <v>-20.064323752609493</v>
      </c>
    </row>
    <row r="58" spans="1:6" ht="15">
      <c r="A58" s="15" t="s">
        <v>58</v>
      </c>
      <c r="B58" s="22">
        <f>SUM(B59:B63)</f>
        <v>6809.860000000001</v>
      </c>
      <c r="C58" s="22">
        <f>SUM(C59:C63)</f>
        <v>6728.380000000001</v>
      </c>
      <c r="D58" s="22">
        <f>SUM(D59:D63)</f>
        <v>4414.93</v>
      </c>
      <c r="E58" s="22">
        <f>SUM(E59:E63)</f>
        <v>6294.170000000001</v>
      </c>
      <c r="F58" s="19">
        <f t="shared" si="0"/>
        <v>42.56556729098764</v>
      </c>
    </row>
    <row r="59" spans="1:6" ht="15">
      <c r="A59" s="15" t="s">
        <v>50</v>
      </c>
      <c r="B59" s="18">
        <v>265.32</v>
      </c>
      <c r="C59" s="18">
        <v>217.85</v>
      </c>
      <c r="D59" s="20">
        <v>45.84</v>
      </c>
      <c r="E59" s="20">
        <v>157.77</v>
      </c>
      <c r="F59" s="19">
        <f t="shared" si="0"/>
        <v>244.17539267015704</v>
      </c>
    </row>
    <row r="60" spans="1:6" ht="30.75" customHeight="1">
      <c r="A60" s="15" t="s">
        <v>51</v>
      </c>
      <c r="B60" s="18">
        <v>3021.63</v>
      </c>
      <c r="C60" s="18">
        <v>2715.81</v>
      </c>
      <c r="D60" s="20">
        <v>2419.64</v>
      </c>
      <c r="E60" s="20">
        <v>3958.34</v>
      </c>
      <c r="F60" s="19">
        <f t="shared" si="0"/>
        <v>63.59210461060325</v>
      </c>
    </row>
    <row r="61" spans="1:6" ht="26.25" customHeight="1">
      <c r="A61" s="15" t="s">
        <v>60</v>
      </c>
      <c r="B61" s="18">
        <v>917.85</v>
      </c>
      <c r="C61" s="18">
        <v>846.19</v>
      </c>
      <c r="D61" s="20">
        <v>330.9</v>
      </c>
      <c r="E61" s="20">
        <v>640.76</v>
      </c>
      <c r="F61" s="19">
        <f t="shared" si="0"/>
        <v>93.64158355998794</v>
      </c>
    </row>
    <row r="62" spans="1:6" ht="26.25" customHeight="1">
      <c r="A62" s="31" t="s">
        <v>72</v>
      </c>
      <c r="B62" s="18">
        <v>2605.06</v>
      </c>
      <c r="C62" s="18">
        <v>704.5</v>
      </c>
      <c r="D62" s="20">
        <v>329.73</v>
      </c>
      <c r="E62" s="20">
        <v>319.13</v>
      </c>
      <c r="F62" s="19">
        <f t="shared" si="0"/>
        <v>-3.214751463318477</v>
      </c>
    </row>
    <row r="63" spans="1:6" ht="15">
      <c r="A63" s="15" t="s">
        <v>59</v>
      </c>
      <c r="B63" s="32" t="s">
        <v>71</v>
      </c>
      <c r="C63" s="18">
        <v>2244.03</v>
      </c>
      <c r="D63" s="20">
        <v>1288.82</v>
      </c>
      <c r="E63" s="20">
        <v>1218.17</v>
      </c>
      <c r="F63" s="19">
        <f t="shared" si="0"/>
        <v>-5.481758507782297</v>
      </c>
    </row>
    <row r="64" spans="1:6" ht="15">
      <c r="A64" s="15" t="s">
        <v>8</v>
      </c>
      <c r="B64" s="22">
        <f>SUM(B65:B66)</f>
        <v>1241.44</v>
      </c>
      <c r="C64" s="22">
        <f>SUM(C65:C66)</f>
        <v>1421.83</v>
      </c>
      <c r="D64" s="22">
        <f>SUM(D65:D66)</f>
        <v>930.52</v>
      </c>
      <c r="E64" s="22">
        <f>SUM(E65:E66)</f>
        <v>812.1199999999999</v>
      </c>
      <c r="F64" s="19">
        <f t="shared" si="0"/>
        <v>-12.724068262906773</v>
      </c>
    </row>
    <row r="65" spans="1:6" ht="15">
      <c r="A65" s="15" t="s">
        <v>28</v>
      </c>
      <c r="B65" s="18">
        <v>868.75</v>
      </c>
      <c r="C65" s="18">
        <v>1013.83</v>
      </c>
      <c r="D65" s="20">
        <v>662.38</v>
      </c>
      <c r="E65" s="20">
        <v>596.81</v>
      </c>
      <c r="F65" s="19">
        <f t="shared" si="0"/>
        <v>-9.899151544430696</v>
      </c>
    </row>
    <row r="66" spans="1:6" ht="15">
      <c r="A66" s="15" t="s">
        <v>52</v>
      </c>
      <c r="B66" s="18">
        <v>372.69</v>
      </c>
      <c r="C66" s="18">
        <v>408</v>
      </c>
      <c r="D66" s="20">
        <v>268.14</v>
      </c>
      <c r="E66" s="20">
        <v>215.31</v>
      </c>
      <c r="F66" s="19">
        <f t="shared" si="0"/>
        <v>-19.702394271649137</v>
      </c>
    </row>
    <row r="67" spans="1:6" ht="15">
      <c r="A67" s="15" t="s">
        <v>17</v>
      </c>
      <c r="B67" s="18">
        <v>1382.32</v>
      </c>
      <c r="C67" s="18">
        <v>1330.12</v>
      </c>
      <c r="D67" s="20">
        <v>1536.2</v>
      </c>
      <c r="E67" s="20">
        <v>1339.62</v>
      </c>
      <c r="F67" s="19">
        <f t="shared" si="0"/>
        <v>-12.796510870980349</v>
      </c>
    </row>
    <row r="68" spans="1:6" ht="15">
      <c r="A68" s="15" t="s">
        <v>18</v>
      </c>
      <c r="B68" s="18">
        <v>2007.12</v>
      </c>
      <c r="C68" s="18">
        <v>1736.4</v>
      </c>
      <c r="D68" s="20">
        <v>522.64</v>
      </c>
      <c r="E68" s="20">
        <v>352.64</v>
      </c>
      <c r="F68" s="19">
        <f t="shared" si="0"/>
        <v>-32.52716975355886</v>
      </c>
    </row>
    <row r="69" spans="1:6" ht="15">
      <c r="A69" s="15" t="s">
        <v>19</v>
      </c>
      <c r="B69" s="18">
        <v>1288.29</v>
      </c>
      <c r="C69" s="18">
        <v>1262.61</v>
      </c>
      <c r="D69" s="20">
        <v>745.253</v>
      </c>
      <c r="E69" s="20">
        <v>544.25</v>
      </c>
      <c r="F69" s="19">
        <f t="shared" si="0"/>
        <v>-26.971109140117523</v>
      </c>
    </row>
    <row r="70" spans="1:6" ht="15">
      <c r="A70" s="15" t="s">
        <v>20</v>
      </c>
      <c r="B70" s="18">
        <v>282.93</v>
      </c>
      <c r="C70" s="18">
        <v>335.16</v>
      </c>
      <c r="D70" s="20">
        <v>187.92</v>
      </c>
      <c r="E70" s="20">
        <v>121.15</v>
      </c>
      <c r="F70" s="19">
        <f t="shared" si="0"/>
        <v>-35.53107705406555</v>
      </c>
    </row>
    <row r="71" spans="1:6" ht="15">
      <c r="A71" s="15" t="s">
        <v>53</v>
      </c>
      <c r="B71" s="18">
        <v>673.4</v>
      </c>
      <c r="C71" s="18">
        <v>714.62</v>
      </c>
      <c r="D71" s="20">
        <v>553.58</v>
      </c>
      <c r="E71" s="20">
        <v>367.69</v>
      </c>
      <c r="F71" s="19">
        <f t="shared" si="0"/>
        <v>-33.57960908992378</v>
      </c>
    </row>
    <row r="72" spans="1:6" ht="15">
      <c r="A72" s="15" t="s">
        <v>54</v>
      </c>
      <c r="B72" s="18">
        <v>391.67</v>
      </c>
      <c r="C72" s="18">
        <v>453.1</v>
      </c>
      <c r="D72" s="20">
        <v>543.5419999999999</v>
      </c>
      <c r="E72" s="20">
        <v>564.76</v>
      </c>
      <c r="F72" s="19">
        <f t="shared" si="0"/>
        <v>3.9036541794378543</v>
      </c>
    </row>
    <row r="73" spans="1:6" ht="15">
      <c r="A73" s="15" t="s">
        <v>21</v>
      </c>
      <c r="B73" s="18">
        <v>339.19</v>
      </c>
      <c r="C73" s="18">
        <v>372.5</v>
      </c>
      <c r="D73" s="20">
        <v>261.7201</v>
      </c>
      <c r="E73" s="20">
        <v>160.44</v>
      </c>
      <c r="F73" s="19">
        <f t="shared" si="0"/>
        <v>-38.69786844800992</v>
      </c>
    </row>
    <row r="74" spans="1:6" ht="15">
      <c r="A74" s="15" t="s">
        <v>22</v>
      </c>
      <c r="B74" s="18">
        <v>446.46</v>
      </c>
      <c r="C74" s="18">
        <v>430.19</v>
      </c>
      <c r="D74" s="20">
        <v>360.21</v>
      </c>
      <c r="E74" s="20">
        <v>301.02</v>
      </c>
      <c r="F74" s="19">
        <f t="shared" si="0"/>
        <v>-16.432081285916546</v>
      </c>
    </row>
    <row r="75" spans="1:6" ht="15">
      <c r="A75" s="15" t="s">
        <v>55</v>
      </c>
      <c r="B75" s="18">
        <v>389.5</v>
      </c>
      <c r="C75" s="18">
        <v>435.81</v>
      </c>
      <c r="D75" s="20">
        <v>347.95</v>
      </c>
      <c r="E75" s="20">
        <v>280.96</v>
      </c>
      <c r="F75" s="19">
        <f t="shared" si="0"/>
        <v>-19.252766202040526</v>
      </c>
    </row>
    <row r="76" spans="1:6" ht="15">
      <c r="A76" s="15" t="s">
        <v>56</v>
      </c>
      <c r="B76" s="18">
        <v>146.67</v>
      </c>
      <c r="C76" s="18">
        <v>183.98</v>
      </c>
      <c r="D76" s="20">
        <v>96.18</v>
      </c>
      <c r="E76" s="20">
        <v>88.28</v>
      </c>
      <c r="F76" s="19">
        <f t="shared" si="0"/>
        <v>-8.21376585568726</v>
      </c>
    </row>
    <row r="77" spans="1:6" ht="15">
      <c r="A77" s="15" t="s">
        <v>3</v>
      </c>
      <c r="B77" s="18">
        <v>7173.88</v>
      </c>
      <c r="C77" s="18">
        <v>8019.75</v>
      </c>
      <c r="D77" s="20">
        <v>6074.91</v>
      </c>
      <c r="E77" s="20">
        <v>5708.97</v>
      </c>
      <c r="F77" s="19">
        <f t="shared" si="0"/>
        <v>-6.023792945080664</v>
      </c>
    </row>
    <row r="78" spans="1:6" s="1" customFormat="1" ht="15.75">
      <c r="A78" s="15" t="s">
        <v>61</v>
      </c>
      <c r="B78" s="20">
        <v>128117.4</v>
      </c>
      <c r="C78" s="20">
        <v>138738.83</v>
      </c>
      <c r="D78" s="20">
        <v>124229.0032</v>
      </c>
      <c r="E78" s="20">
        <v>118692.26</v>
      </c>
      <c r="F78" s="19">
        <f t="shared" si="0"/>
        <v>-4.456884509558723</v>
      </c>
    </row>
    <row r="79" spans="1:6" ht="15">
      <c r="A79" s="15" t="s">
        <v>9</v>
      </c>
      <c r="B79" s="18">
        <v>8068.62</v>
      </c>
      <c r="C79" s="18">
        <v>10022.03</v>
      </c>
      <c r="D79" s="20">
        <v>11440.9</v>
      </c>
      <c r="E79" s="20">
        <v>9484.23</v>
      </c>
      <c r="F79" s="19">
        <f t="shared" si="0"/>
        <v>-17.10241327168317</v>
      </c>
    </row>
    <row r="80" spans="1:6" ht="15">
      <c r="A80" s="15" t="s">
        <v>70</v>
      </c>
      <c r="B80" s="18">
        <v>3402.46</v>
      </c>
      <c r="C80" s="18">
        <v>5778.33</v>
      </c>
      <c r="D80" s="20">
        <v>8086.72</v>
      </c>
      <c r="E80" s="20">
        <v>6284.28</v>
      </c>
      <c r="F80" s="19">
        <f t="shared" si="0"/>
        <v>-22.288888449210564</v>
      </c>
    </row>
    <row r="81" spans="1:6" s="1" customFormat="1" ht="15.75">
      <c r="A81" s="15" t="s">
        <v>62</v>
      </c>
      <c r="B81" s="20">
        <v>116646.32</v>
      </c>
      <c r="C81" s="20">
        <v>122939</v>
      </c>
      <c r="D81" s="20">
        <v>104701.38320000001</v>
      </c>
      <c r="E81" s="20">
        <v>102923.75</v>
      </c>
      <c r="F81" s="19">
        <f t="shared" si="0"/>
        <v>-1.6978125270841748</v>
      </c>
    </row>
    <row r="82" spans="1:6" s="1" customFormat="1" ht="15.75">
      <c r="A82" s="40" t="s">
        <v>23</v>
      </c>
      <c r="B82" s="40"/>
      <c r="C82" s="40"/>
      <c r="D82" s="40"/>
      <c r="E82" s="40"/>
      <c r="F82" s="40"/>
    </row>
    <row r="83" spans="1:6" s="1" customFormat="1" ht="15.75">
      <c r="A83" s="34">
        <v>93</v>
      </c>
      <c r="B83" s="34"/>
      <c r="C83" s="34"/>
      <c r="D83" s="34"/>
      <c r="E83" s="34"/>
      <c r="F83" s="34"/>
    </row>
  </sheetData>
  <sheetProtection/>
  <mergeCells count="9">
    <mergeCell ref="A83:F83"/>
    <mergeCell ref="E5:F5"/>
    <mergeCell ref="E48:F48"/>
    <mergeCell ref="A2:F2"/>
    <mergeCell ref="A4:F4"/>
    <mergeCell ref="A42:F42"/>
    <mergeCell ref="A45:F45"/>
    <mergeCell ref="A47:F47"/>
    <mergeCell ref="A82:F82"/>
  </mergeCells>
  <printOptions/>
  <pageMargins left="0.36" right="0.19" top="0.85" bottom="0.62" header="0.36" footer="0.21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joshi</dc:creator>
  <cp:keywords/>
  <dc:description/>
  <cp:lastModifiedBy>abc</cp:lastModifiedBy>
  <cp:lastPrinted>2011-12-10T09:40:03Z</cp:lastPrinted>
  <dcterms:created xsi:type="dcterms:W3CDTF">2010-06-08T07:45:22Z</dcterms:created>
  <dcterms:modified xsi:type="dcterms:W3CDTF">2011-12-10T09:40:18Z</dcterms:modified>
  <cp:category/>
  <cp:version/>
  <cp:contentType/>
  <cp:contentStatus/>
</cp:coreProperties>
</file>