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 9.5 state-wise" sheetId="1" r:id="rId1"/>
    <sheet name="T 9.5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9.5 All india'!$A$1:$AA$27</definedName>
    <definedName name="_xlnm.Print_Area" localSheetId="0">'T 9.5 state-wise'!$A$1:$BA$59</definedName>
    <definedName name="Print_Area_MI" localSheetId="1">'T 9.5 All india'!$A$1:$O$23</definedName>
    <definedName name="Print_Area_MI" localSheetId="0">'T 9.5 state-wise'!$A$1:$AB$52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<sst xmlns="http://schemas.openxmlformats.org/spreadsheetml/2006/main" count="1046" uniqueCount="81">
  <si>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</si>
  <si>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</si>
  <si>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</si>
  <si>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</si>
  <si>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</si>
  <si>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</si>
  <si>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</si>
  <si>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</si>
  <si>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</si>
  <si>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</si>
  <si>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</si>
  <si>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</si>
  <si>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</si>
  <si>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</si>
  <si>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</si>
  <si>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</si>
  <si>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</si>
  <si>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</si>
  <si>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</si>
  <si>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</si>
  <si>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</si>
  <si>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</si>
  <si>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</si>
  <si>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</si>
  <si>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</si>
  <si>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</si>
  <si>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</si>
  <si>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</si>
  <si>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</si>
  <si>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</si>
  <si>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</si>
  <si>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</si>
  <si>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</si>
  <si>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</si>
  <si>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</si>
  <si>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</si>
  <si>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</si>
  <si>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</si>
  <si>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</si>
  <si>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</si>
  <si>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</si>
  <si>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</si>
  <si>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</si>
  <si>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</si>
  <si>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</si>
  <si>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</si>
  <si>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</si>
  <si>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</si>
  <si>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</si>
  <si>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</si>
  <si>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</si>
  <si>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Apple</t>
  </si>
  <si>
    <t>Banana</t>
  </si>
  <si>
    <t>Citrus</t>
  </si>
  <si>
    <t>Guava</t>
  </si>
  <si>
    <t>Litchi</t>
  </si>
  <si>
    <t>Mango</t>
  </si>
  <si>
    <t>Papaya</t>
  </si>
  <si>
    <t>Pineapple</t>
  </si>
  <si>
    <t>Pomegranate</t>
  </si>
  <si>
    <t>Sapota</t>
  </si>
  <si>
    <t>Others</t>
  </si>
  <si>
    <t>Total</t>
  </si>
  <si>
    <t>Grape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</si>
  <si>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</si>
  <si>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</si>
  <si>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</si>
  <si>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</si>
  <si>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</si>
  <si>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..</t>
  </si>
  <si>
    <t>(Production in '000 Tonne)</t>
  </si>
  <si>
    <t xml:space="preserve"> 2009-10</t>
  </si>
  <si>
    <t>2010-11</t>
  </si>
  <si>
    <t>2009-10</t>
  </si>
  <si>
    <t xml:space="preserve">Source : Indian Horticulture Database, 2011, National Horticulture Board, </t>
  </si>
  <si>
    <t>Total includes other fruit also.</t>
  </si>
  <si>
    <t xml:space="preserve">                                                                                                                                                                                        HORTICULTURE</t>
  </si>
  <si>
    <t xml:space="preserve">                                                                                                                                                              Table 9.5  - AREA AND PRODUCTION OF FRUITS-STATEWISE</t>
  </si>
  <si>
    <t>Table 9.5  - AREA AND PRODUCTION OF FRUITS</t>
  </si>
  <si>
    <t>State/</t>
  </si>
  <si>
    <t>Year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</si>
</sst>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  <numFmt numFmtId="177" formatCode="0.0000000"/>
    <numFmt numFmtId="178" formatCode="0.000000"/>
    <numFmt numFmtId="179" formatCode="0.00000"/>
    <numFmt numFmtId="180" formatCode="0.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3" fillId="34" borderId="11" xfId="0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1" xfId="0" applyNumberFormat="1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175" fontId="2" fillId="33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175" fontId="2" fillId="33" borderId="0" xfId="55" applyNumberFormat="1" applyFont="1" applyFill="1" applyBorder="1" applyAlignment="1">
      <alignment horizontal="right"/>
      <protection/>
    </xf>
    <xf numFmtId="175" fontId="2" fillId="33" borderId="0" xfId="55" applyNumberFormat="1" applyFont="1" applyFill="1" applyBorder="1">
      <alignment/>
      <protection/>
    </xf>
    <xf numFmtId="175" fontId="3" fillId="33" borderId="0" xfId="0" applyNumberFormat="1" applyFont="1" applyFill="1" applyAlignment="1" applyProtection="1">
      <alignment horizontal="right"/>
      <protection/>
    </xf>
    <xf numFmtId="175" fontId="2" fillId="33" borderId="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 applyProtection="1">
      <alignment horizontal="right"/>
      <protection/>
    </xf>
    <xf numFmtId="175" fontId="3" fillId="33" borderId="0" xfId="0" applyNumberFormat="1" applyFont="1" applyFill="1" applyAlignment="1">
      <alignment/>
    </xf>
    <xf numFmtId="0" fontId="2" fillId="35" borderId="0" xfId="0" applyFont="1" applyFill="1" applyAlignment="1" applyProtection="1">
      <alignment horizontal="left"/>
      <protection/>
    </xf>
    <xf numFmtId="175" fontId="2" fillId="35" borderId="0" xfId="0" applyNumberFormat="1" applyFont="1" applyFill="1" applyAlignment="1">
      <alignment/>
    </xf>
    <xf numFmtId="175" fontId="2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175" fontId="2" fillId="35" borderId="0" xfId="0" applyNumberFormat="1" applyFont="1" applyFill="1" applyAlignment="1" applyProtection="1">
      <alignment horizontal="right"/>
      <protection/>
    </xf>
    <xf numFmtId="0" fontId="2" fillId="35" borderId="10" xfId="0" applyFont="1" applyFill="1" applyBorder="1" applyAlignment="1" applyProtection="1">
      <alignment horizontal="left"/>
      <protection/>
    </xf>
    <xf numFmtId="175" fontId="2" fillId="35" borderId="10" xfId="0" applyNumberFormat="1" applyFont="1" applyFill="1" applyBorder="1" applyAlignment="1">
      <alignment/>
    </xf>
    <xf numFmtId="175" fontId="2" fillId="35" borderId="10" xfId="55" applyNumberFormat="1" applyFont="1" applyFill="1" applyBorder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0" fontId="3" fillId="34" borderId="15" xfId="0" applyFont="1" applyFill="1" applyBorder="1" applyAlignment="1">
      <alignment/>
    </xf>
    <xf numFmtId="175" fontId="2" fillId="35" borderId="0" xfId="55" applyNumberFormat="1" applyFont="1" applyFill="1" applyBorder="1" applyAlignment="1">
      <alignment horizontal="right"/>
      <protection/>
    </xf>
    <xf numFmtId="175" fontId="2" fillId="35" borderId="0" xfId="55" applyNumberFormat="1" applyFont="1" applyFill="1" applyBorder="1">
      <alignment/>
      <protection/>
    </xf>
    <xf numFmtId="175" fontId="3" fillId="35" borderId="0" xfId="0" applyNumberFormat="1" applyFont="1" applyFill="1" applyAlignment="1" applyProtection="1">
      <alignment horizontal="right"/>
      <protection/>
    </xf>
    <xf numFmtId="175" fontId="3" fillId="35" borderId="0" xfId="0" applyNumberFormat="1" applyFont="1" applyFill="1" applyAlignment="1">
      <alignment/>
    </xf>
    <xf numFmtId="175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6" borderId="0" xfId="0" applyFont="1" applyFill="1" applyBorder="1" applyAlignment="1" applyProtection="1">
      <alignment horizontal="right"/>
      <protection/>
    </xf>
    <xf numFmtId="37" fontId="2" fillId="36" borderId="0" xfId="0" applyNumberFormat="1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wrapText="1"/>
    </xf>
    <xf numFmtId="0" fontId="3" fillId="36" borderId="0" xfId="0" applyFont="1" applyFill="1" applyAlignment="1">
      <alignment horizontal="left"/>
    </xf>
    <xf numFmtId="175" fontId="2" fillId="33" borderId="14" xfId="0" applyNumberFormat="1" applyFont="1" applyFill="1" applyBorder="1" applyAlignment="1" applyProtection="1">
      <alignment horizontal="right"/>
      <protection/>
    </xf>
    <xf numFmtId="175" fontId="2" fillId="33" borderId="0" xfId="0" applyNumberFormat="1" applyFont="1" applyFill="1" applyBorder="1" applyAlignment="1" applyProtection="1">
      <alignment horizontal="right"/>
      <protection/>
    </xf>
    <xf numFmtId="175" fontId="2" fillId="35" borderId="14" xfId="55" applyNumberFormat="1" applyFont="1" applyFill="1" applyBorder="1" applyAlignment="1">
      <alignment horizontal="right"/>
      <protection/>
    </xf>
    <xf numFmtId="175" fontId="2" fillId="33" borderId="14" xfId="55" applyNumberFormat="1" applyFont="1" applyFill="1" applyBorder="1">
      <alignment/>
      <protection/>
    </xf>
    <xf numFmtId="175" fontId="2" fillId="33" borderId="14" xfId="55" applyNumberFormat="1" applyFont="1" applyFill="1" applyBorder="1" applyAlignment="1">
      <alignment horizontal="right"/>
      <protection/>
    </xf>
    <xf numFmtId="175" fontId="2" fillId="35" borderId="14" xfId="55" applyNumberFormat="1" applyFont="1" applyFill="1" applyBorder="1">
      <alignment/>
      <protection/>
    </xf>
    <xf numFmtId="175" fontId="2" fillId="35" borderId="14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175" fontId="3" fillId="33" borderId="13" xfId="0" applyNumberFormat="1" applyFont="1" applyFill="1" applyBorder="1" applyAlignment="1">
      <alignment/>
    </xf>
    <xf numFmtId="175" fontId="2" fillId="33" borderId="11" xfId="0" applyNumberFormat="1" applyFont="1" applyFill="1" applyBorder="1" applyAlignment="1" applyProtection="1">
      <alignment horizontal="right"/>
      <protection/>
    </xf>
    <xf numFmtId="175" fontId="2" fillId="35" borderId="11" xfId="55" applyNumberFormat="1" applyFont="1" applyFill="1" applyBorder="1" applyAlignment="1">
      <alignment horizontal="right"/>
      <protection/>
    </xf>
    <xf numFmtId="175" fontId="2" fillId="33" borderId="11" xfId="55" applyNumberFormat="1" applyFont="1" applyFill="1" applyBorder="1">
      <alignment/>
      <protection/>
    </xf>
    <xf numFmtId="175" fontId="2" fillId="33" borderId="11" xfId="55" applyNumberFormat="1" applyFont="1" applyFill="1" applyBorder="1" applyAlignment="1">
      <alignment horizontal="right"/>
      <protection/>
    </xf>
    <xf numFmtId="175" fontId="2" fillId="35" borderId="11" xfId="55" applyNumberFormat="1" applyFont="1" applyFill="1" applyBorder="1">
      <alignment/>
      <protection/>
    </xf>
    <xf numFmtId="175" fontId="3" fillId="33" borderId="12" xfId="0" applyNumberFormat="1" applyFont="1" applyFill="1" applyBorder="1" applyAlignment="1">
      <alignment/>
    </xf>
    <xf numFmtId="175" fontId="2" fillId="35" borderId="14" xfId="0" applyNumberFormat="1" applyFont="1" applyFill="1" applyBorder="1" applyAlignment="1">
      <alignment/>
    </xf>
    <xf numFmtId="175" fontId="2" fillId="35" borderId="11" xfId="0" applyNumberFormat="1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175" fontId="2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5" fontId="2" fillId="36" borderId="0" xfId="0" applyNumberFormat="1" applyFont="1" applyFill="1" applyAlignment="1">
      <alignment horizontal="right"/>
    </xf>
    <xf numFmtId="175" fontId="2" fillId="36" borderId="0" xfId="0" applyNumberFormat="1" applyFont="1" applyFill="1" applyAlignment="1">
      <alignment/>
    </xf>
    <xf numFmtId="0" fontId="3" fillId="34" borderId="14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 wrapText="1"/>
    </xf>
    <xf numFmtId="0" fontId="3" fillId="36" borderId="0" xfId="0" applyFont="1" applyFill="1" applyAlignment="1">
      <alignment horizontal="left"/>
    </xf>
    <xf numFmtId="0" fontId="3" fillId="36" borderId="15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4" fillId="34" borderId="0" xfId="0" applyNumberFormat="1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37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0" fillId="34" borderId="15" xfId="0" applyFont="1" applyFill="1" applyBorder="1" applyAlignment="1">
      <alignment horizontal="center"/>
    </xf>
    <xf numFmtId="49" fontId="4" fillId="34" borderId="0" xfId="0" applyNumberFormat="1" applyFont="1" applyFill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59"/>
  <sheetViews>
    <sheetView showGridLines="0" view="pageBreakPreview" zoomScale="90" zoomScaleSheetLayoutView="90" zoomScalePageLayoutView="0" workbookViewId="0" topLeftCell="A1">
      <selection activeCell="E22" sqref="E22"/>
    </sheetView>
  </sheetViews>
  <sheetFormatPr defaultColWidth="9.625" defaultRowHeight="12.75"/>
  <cols>
    <col min="1" max="1" width="15.875" style="1" customWidth="1"/>
    <col min="2" max="3" width="8.125" style="1" customWidth="1"/>
    <col min="4" max="5" width="7.50390625" style="1" customWidth="1"/>
    <col min="6" max="7" width="7.625" style="1" customWidth="1"/>
    <col min="8" max="9" width="7.375" style="1" customWidth="1"/>
    <col min="10" max="11" width="7.25390625" style="1" customWidth="1"/>
    <col min="12" max="13" width="8.125" style="1" customWidth="1"/>
    <col min="14" max="15" width="7.375" style="1" customWidth="1"/>
    <col min="16" max="17" width="9.125" style="1" customWidth="1"/>
    <col min="18" max="19" width="7.50390625" style="1" customWidth="1"/>
    <col min="20" max="21" width="8.375" style="1" customWidth="1"/>
    <col min="22" max="23" width="7.125" style="1" customWidth="1"/>
    <col min="24" max="25" width="8.375" style="1" customWidth="1"/>
    <col min="26" max="27" width="6.75390625" style="1" customWidth="1"/>
    <col min="28" max="29" width="8.25390625" style="1" customWidth="1"/>
    <col min="30" max="37" width="10.625" style="1" customWidth="1"/>
    <col min="38" max="45" width="6.625" style="1" customWidth="1"/>
    <col min="46" max="56" width="9.625" style="1" customWidth="1"/>
    <col min="57" max="57" width="50.625" style="1" customWidth="1"/>
    <col min="58" max="58" width="9.625" style="1" customWidth="1"/>
    <col min="59" max="59" width="50.625" style="1" customWidth="1"/>
    <col min="60" max="16384" width="9.625" style="1" customWidth="1"/>
  </cols>
  <sheetData>
    <row r="1" spans="1:53" ht="12.75">
      <c r="A1" s="3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38"/>
      <c r="AC1" s="3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5.7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</row>
    <row r="3" spans="1:53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ht="15.75">
      <c r="A4" s="97" t="s">
        <v>77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</row>
    <row r="5" spans="1:53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</row>
    <row r="6" spans="1:53" ht="12.75">
      <c r="A6" s="98" t="s">
        <v>70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</row>
    <row r="7" spans="1:53" ht="12.75" customHeight="1">
      <c r="A7" s="39"/>
      <c r="B7" s="86" t="s">
        <v>51</v>
      </c>
      <c r="C7" s="87"/>
      <c r="D7" s="87"/>
      <c r="E7" s="88"/>
      <c r="F7" s="86" t="s">
        <v>52</v>
      </c>
      <c r="G7" s="87"/>
      <c r="H7" s="87"/>
      <c r="I7" s="88"/>
      <c r="J7" s="86" t="s">
        <v>53</v>
      </c>
      <c r="K7" s="87"/>
      <c r="L7" s="87"/>
      <c r="M7" s="88"/>
      <c r="N7" s="86" t="s">
        <v>63</v>
      </c>
      <c r="O7" s="87"/>
      <c r="P7" s="87"/>
      <c r="Q7" s="88"/>
      <c r="R7" s="86" t="s">
        <v>54</v>
      </c>
      <c r="S7" s="87"/>
      <c r="T7" s="87"/>
      <c r="U7" s="88"/>
      <c r="V7" s="86" t="s">
        <v>55</v>
      </c>
      <c r="W7" s="87"/>
      <c r="X7" s="87"/>
      <c r="Y7" s="88"/>
      <c r="Z7" s="86" t="s">
        <v>56</v>
      </c>
      <c r="AA7" s="87"/>
      <c r="AB7" s="87"/>
      <c r="AC7" s="88"/>
      <c r="AD7" s="87" t="s">
        <v>57</v>
      </c>
      <c r="AE7" s="87"/>
      <c r="AF7" s="87"/>
      <c r="AG7" s="88"/>
      <c r="AH7" s="86" t="s">
        <v>58</v>
      </c>
      <c r="AI7" s="87"/>
      <c r="AJ7" s="87"/>
      <c r="AK7" s="88"/>
      <c r="AL7" s="86" t="s">
        <v>59</v>
      </c>
      <c r="AM7" s="87"/>
      <c r="AN7" s="87"/>
      <c r="AO7" s="88"/>
      <c r="AP7" s="93" t="s">
        <v>60</v>
      </c>
      <c r="AQ7" s="94"/>
      <c r="AR7" s="94"/>
      <c r="AS7" s="95"/>
      <c r="AT7" s="93" t="s">
        <v>61</v>
      </c>
      <c r="AU7" s="94"/>
      <c r="AV7" s="94"/>
      <c r="AW7" s="95"/>
      <c r="AX7" s="87" t="s">
        <v>62</v>
      </c>
      <c r="AY7" s="87"/>
      <c r="AZ7" s="87"/>
      <c r="BA7" s="87"/>
    </row>
    <row r="8" spans="1:53" ht="12.75" customHeight="1">
      <c r="A8" s="6" t="s">
        <v>79</v>
      </c>
      <c r="B8" s="80"/>
      <c r="C8" s="81"/>
      <c r="D8" s="81"/>
      <c r="E8" s="7"/>
      <c r="F8" s="80"/>
      <c r="G8" s="81"/>
      <c r="H8" s="81"/>
      <c r="I8" s="7"/>
      <c r="J8" s="80"/>
      <c r="K8" s="81"/>
      <c r="L8" s="81"/>
      <c r="M8" s="7"/>
      <c r="N8" s="80"/>
      <c r="O8" s="81"/>
      <c r="P8" s="81"/>
      <c r="Q8" s="7"/>
      <c r="R8" s="80"/>
      <c r="S8" s="81"/>
      <c r="T8" s="81"/>
      <c r="U8" s="7"/>
      <c r="V8" s="80"/>
      <c r="W8" s="81"/>
      <c r="X8" s="81"/>
      <c r="Y8" s="7"/>
      <c r="Z8" s="80"/>
      <c r="AA8" s="81"/>
      <c r="AB8" s="81"/>
      <c r="AC8" s="7"/>
      <c r="AD8" s="80"/>
      <c r="AE8" s="81"/>
      <c r="AF8" s="81"/>
      <c r="AG8" s="7"/>
      <c r="AH8" s="80"/>
      <c r="AI8" s="81"/>
      <c r="AJ8" s="81"/>
      <c r="AK8" s="7"/>
      <c r="AL8" s="80"/>
      <c r="AM8" s="81"/>
      <c r="AN8" s="81"/>
      <c r="AO8" s="7"/>
      <c r="AP8" s="80"/>
      <c r="AQ8" s="81"/>
      <c r="AR8" s="81"/>
      <c r="AS8" s="7"/>
      <c r="AT8" s="80"/>
      <c r="AU8" s="81"/>
      <c r="AV8" s="81"/>
      <c r="AW8" s="7"/>
      <c r="AX8" s="81"/>
      <c r="AY8" s="81"/>
      <c r="AZ8" s="81"/>
      <c r="BA8" s="8"/>
    </row>
    <row r="9" spans="1:53" ht="12.75">
      <c r="A9" s="6" t="s">
        <v>0</v>
      </c>
      <c r="B9" s="85" t="s">
        <v>24</v>
      </c>
      <c r="C9" s="82"/>
      <c r="D9" s="82" t="s">
        <v>25</v>
      </c>
      <c r="E9" s="83"/>
      <c r="F9" s="85" t="s">
        <v>24</v>
      </c>
      <c r="G9" s="82"/>
      <c r="H9" s="82" t="s">
        <v>25</v>
      </c>
      <c r="I9" s="83"/>
      <c r="J9" s="85" t="s">
        <v>24</v>
      </c>
      <c r="K9" s="82"/>
      <c r="L9" s="82" t="s">
        <v>25</v>
      </c>
      <c r="M9" s="83"/>
      <c r="N9" s="85" t="s">
        <v>24</v>
      </c>
      <c r="O9" s="82"/>
      <c r="P9" s="82" t="s">
        <v>25</v>
      </c>
      <c r="Q9" s="83"/>
      <c r="R9" s="85" t="s">
        <v>24</v>
      </c>
      <c r="S9" s="82"/>
      <c r="T9" s="82" t="s">
        <v>25</v>
      </c>
      <c r="U9" s="83"/>
      <c r="V9" s="85" t="s">
        <v>24</v>
      </c>
      <c r="W9" s="82"/>
      <c r="X9" s="82" t="s">
        <v>25</v>
      </c>
      <c r="Y9" s="83"/>
      <c r="Z9" s="85" t="s">
        <v>24</v>
      </c>
      <c r="AA9" s="82"/>
      <c r="AB9" s="82" t="s">
        <v>25</v>
      </c>
      <c r="AC9" s="83"/>
      <c r="AD9" s="85" t="s">
        <v>24</v>
      </c>
      <c r="AE9" s="82"/>
      <c r="AF9" s="82" t="s">
        <v>25</v>
      </c>
      <c r="AG9" s="83"/>
      <c r="AH9" s="85" t="s">
        <v>24</v>
      </c>
      <c r="AI9" s="82"/>
      <c r="AJ9" s="82" t="s">
        <v>25</v>
      </c>
      <c r="AK9" s="83"/>
      <c r="AL9" s="85" t="s">
        <v>24</v>
      </c>
      <c r="AM9" s="82"/>
      <c r="AN9" s="82" t="s">
        <v>25</v>
      </c>
      <c r="AO9" s="83"/>
      <c r="AP9" s="85" t="s">
        <v>24</v>
      </c>
      <c r="AQ9" s="82"/>
      <c r="AR9" s="82" t="s">
        <v>25</v>
      </c>
      <c r="AS9" s="83"/>
      <c r="AT9" s="85" t="s">
        <v>24</v>
      </c>
      <c r="AU9" s="82"/>
      <c r="AV9" s="82" t="s">
        <v>25</v>
      </c>
      <c r="AW9" s="83"/>
      <c r="AX9" s="92" t="s">
        <v>24</v>
      </c>
      <c r="AY9" s="92"/>
      <c r="AZ9" s="92" t="s">
        <v>25</v>
      </c>
      <c r="BA9" s="92"/>
    </row>
    <row r="10" spans="1:53" ht="12.75">
      <c r="A10" s="9"/>
      <c r="B10" s="12" t="s">
        <v>73</v>
      </c>
      <c r="C10" s="10" t="s">
        <v>72</v>
      </c>
      <c r="D10" s="10" t="s">
        <v>73</v>
      </c>
      <c r="E10" s="11" t="s">
        <v>72</v>
      </c>
      <c r="F10" s="12" t="s">
        <v>73</v>
      </c>
      <c r="G10" s="10" t="s">
        <v>72</v>
      </c>
      <c r="H10" s="10" t="s">
        <v>73</v>
      </c>
      <c r="I10" s="11" t="s">
        <v>72</v>
      </c>
      <c r="J10" s="12" t="s">
        <v>73</v>
      </c>
      <c r="K10" s="10" t="s">
        <v>72</v>
      </c>
      <c r="L10" s="10" t="s">
        <v>73</v>
      </c>
      <c r="M10" s="11" t="s">
        <v>72</v>
      </c>
      <c r="N10" s="12" t="s">
        <v>73</v>
      </c>
      <c r="O10" s="10" t="s">
        <v>72</v>
      </c>
      <c r="P10" s="10" t="s">
        <v>73</v>
      </c>
      <c r="Q10" s="11" t="s">
        <v>72</v>
      </c>
      <c r="R10" s="12" t="s">
        <v>73</v>
      </c>
      <c r="S10" s="10" t="s">
        <v>72</v>
      </c>
      <c r="T10" s="10" t="s">
        <v>73</v>
      </c>
      <c r="U10" s="11" t="s">
        <v>72</v>
      </c>
      <c r="V10" s="12" t="s">
        <v>73</v>
      </c>
      <c r="W10" s="10" t="s">
        <v>72</v>
      </c>
      <c r="X10" s="10" t="s">
        <v>73</v>
      </c>
      <c r="Y10" s="11" t="s">
        <v>72</v>
      </c>
      <c r="Z10" s="12" t="s">
        <v>73</v>
      </c>
      <c r="AA10" s="10" t="s">
        <v>72</v>
      </c>
      <c r="AB10" s="10" t="s">
        <v>73</v>
      </c>
      <c r="AC10" s="11" t="s">
        <v>72</v>
      </c>
      <c r="AD10" s="12" t="s">
        <v>73</v>
      </c>
      <c r="AE10" s="10" t="s">
        <v>72</v>
      </c>
      <c r="AF10" s="10" t="s">
        <v>73</v>
      </c>
      <c r="AG10" s="11" t="s">
        <v>72</v>
      </c>
      <c r="AH10" s="12" t="s">
        <v>73</v>
      </c>
      <c r="AI10" s="10" t="s">
        <v>72</v>
      </c>
      <c r="AJ10" s="10" t="s">
        <v>73</v>
      </c>
      <c r="AK10" s="11" t="s">
        <v>72</v>
      </c>
      <c r="AL10" s="12" t="s">
        <v>73</v>
      </c>
      <c r="AM10" s="10" t="s">
        <v>72</v>
      </c>
      <c r="AN10" s="10" t="s">
        <v>73</v>
      </c>
      <c r="AO10" s="11" t="s">
        <v>72</v>
      </c>
      <c r="AP10" s="12" t="s">
        <v>73</v>
      </c>
      <c r="AQ10" s="10" t="s">
        <v>72</v>
      </c>
      <c r="AR10" s="10" t="s">
        <v>73</v>
      </c>
      <c r="AS10" s="11" t="s">
        <v>72</v>
      </c>
      <c r="AT10" s="12" t="s">
        <v>73</v>
      </c>
      <c r="AU10" s="10" t="s">
        <v>72</v>
      </c>
      <c r="AV10" s="10" t="s">
        <v>73</v>
      </c>
      <c r="AW10" s="11" t="s">
        <v>72</v>
      </c>
      <c r="AX10" s="10" t="s">
        <v>73</v>
      </c>
      <c r="AY10" s="10" t="s">
        <v>72</v>
      </c>
      <c r="AZ10" s="10" t="s">
        <v>73</v>
      </c>
      <c r="BA10" s="10" t="s">
        <v>72</v>
      </c>
    </row>
    <row r="11" spans="1:53" ht="12.75">
      <c r="A11" s="6" t="s">
        <v>1</v>
      </c>
      <c r="B11" s="15" t="s">
        <v>2</v>
      </c>
      <c r="C11" s="13">
        <v>3</v>
      </c>
      <c r="D11" s="13">
        <v>4</v>
      </c>
      <c r="E11" s="14">
        <v>5</v>
      </c>
      <c r="F11" s="15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  <c r="O11" s="13">
        <v>15</v>
      </c>
      <c r="P11" s="13">
        <v>16</v>
      </c>
      <c r="Q11" s="14">
        <v>17</v>
      </c>
      <c r="R11" s="15">
        <v>18</v>
      </c>
      <c r="S11" s="13">
        <v>19</v>
      </c>
      <c r="T11" s="13">
        <v>20</v>
      </c>
      <c r="U11" s="14">
        <v>21</v>
      </c>
      <c r="V11" s="15">
        <v>22</v>
      </c>
      <c r="W11" s="13">
        <v>23</v>
      </c>
      <c r="X11" s="13">
        <v>24</v>
      </c>
      <c r="Y11" s="14">
        <v>25</v>
      </c>
      <c r="Z11" s="15">
        <v>26</v>
      </c>
      <c r="AA11" s="13">
        <v>27</v>
      </c>
      <c r="AB11" s="13">
        <v>28</v>
      </c>
      <c r="AC11" s="14">
        <v>29</v>
      </c>
      <c r="AD11" s="15">
        <v>30</v>
      </c>
      <c r="AE11" s="13">
        <v>31</v>
      </c>
      <c r="AF11" s="13">
        <v>32</v>
      </c>
      <c r="AG11" s="14">
        <v>33</v>
      </c>
      <c r="AH11" s="15">
        <v>34</v>
      </c>
      <c r="AI11" s="13">
        <v>35</v>
      </c>
      <c r="AJ11" s="13">
        <v>36</v>
      </c>
      <c r="AK11" s="14">
        <v>37</v>
      </c>
      <c r="AL11" s="15">
        <v>38</v>
      </c>
      <c r="AM11" s="13">
        <v>39</v>
      </c>
      <c r="AN11" s="13">
        <v>40</v>
      </c>
      <c r="AO11" s="14">
        <v>41</v>
      </c>
      <c r="AP11" s="15">
        <v>42</v>
      </c>
      <c r="AQ11" s="13">
        <v>43</v>
      </c>
      <c r="AR11" s="13">
        <v>44</v>
      </c>
      <c r="AS11" s="14">
        <v>45</v>
      </c>
      <c r="AT11" s="15">
        <v>46</v>
      </c>
      <c r="AU11" s="13">
        <v>47</v>
      </c>
      <c r="AV11" s="13">
        <v>48</v>
      </c>
      <c r="AW11" s="14">
        <v>49</v>
      </c>
      <c r="AX11" s="16">
        <v>50</v>
      </c>
      <c r="AY11" s="16">
        <v>51</v>
      </c>
      <c r="AZ11" s="16">
        <v>52</v>
      </c>
      <c r="BA11" s="5">
        <v>53</v>
      </c>
    </row>
    <row r="12" spans="1:53" ht="10.5" customHeight="1">
      <c r="A12" s="9"/>
      <c r="B12" s="12"/>
      <c r="C12" s="10"/>
      <c r="D12" s="10"/>
      <c r="E12" s="11"/>
      <c r="F12" s="12"/>
      <c r="G12" s="10"/>
      <c r="H12" s="10"/>
      <c r="I12" s="11"/>
      <c r="J12" s="12"/>
      <c r="K12" s="10"/>
      <c r="L12" s="10"/>
      <c r="M12" s="11"/>
      <c r="N12" s="12"/>
      <c r="O12" s="10"/>
      <c r="P12" s="10"/>
      <c r="Q12" s="11"/>
      <c r="R12" s="12"/>
      <c r="S12" s="10"/>
      <c r="T12" s="10"/>
      <c r="U12" s="11"/>
      <c r="V12" s="12"/>
      <c r="W12" s="10"/>
      <c r="X12" s="10"/>
      <c r="Y12" s="11"/>
      <c r="Z12" s="12"/>
      <c r="AA12" s="10"/>
      <c r="AB12" s="10"/>
      <c r="AC12" s="11"/>
      <c r="AD12" s="12"/>
      <c r="AE12" s="10"/>
      <c r="AF12" s="10"/>
      <c r="AG12" s="11"/>
      <c r="AH12" s="12"/>
      <c r="AI12" s="10"/>
      <c r="AJ12" s="10"/>
      <c r="AK12" s="11"/>
      <c r="AL12" s="12"/>
      <c r="AM12" s="10"/>
      <c r="AN12" s="10"/>
      <c r="AO12" s="11"/>
      <c r="AP12" s="12"/>
      <c r="AQ12" s="10"/>
      <c r="AR12" s="10"/>
      <c r="AS12" s="11"/>
      <c r="AT12" s="12"/>
      <c r="AU12" s="10"/>
      <c r="AV12" s="10"/>
      <c r="AW12" s="11"/>
      <c r="AX12" s="10"/>
      <c r="AY12" s="10"/>
      <c r="AZ12" s="10"/>
      <c r="BA12" s="17"/>
    </row>
    <row r="13" spans="1:53" ht="12.75">
      <c r="A13" s="2" t="s">
        <v>4</v>
      </c>
      <c r="B13" s="54"/>
      <c r="C13" s="55"/>
      <c r="D13" s="55"/>
      <c r="E13" s="63"/>
      <c r="F13" s="54"/>
      <c r="G13" s="55"/>
      <c r="H13" s="55"/>
      <c r="I13" s="63"/>
      <c r="J13" s="54"/>
      <c r="K13" s="55"/>
      <c r="L13" s="55"/>
      <c r="M13" s="63"/>
      <c r="N13" s="54"/>
      <c r="O13" s="55"/>
      <c r="P13" s="55"/>
      <c r="Q13" s="63"/>
      <c r="R13" s="54"/>
      <c r="S13" s="55"/>
      <c r="T13" s="55"/>
      <c r="U13" s="63"/>
      <c r="V13" s="54"/>
      <c r="W13" s="55"/>
      <c r="X13" s="55"/>
      <c r="Y13" s="63"/>
      <c r="Z13" s="54"/>
      <c r="AA13" s="55"/>
      <c r="AB13" s="55"/>
      <c r="AC13" s="63"/>
      <c r="AD13" s="54"/>
      <c r="AE13" s="55"/>
      <c r="AF13" s="55"/>
      <c r="AG13" s="63"/>
      <c r="AH13" s="54"/>
      <c r="AI13" s="55"/>
      <c r="AJ13" s="55"/>
      <c r="AK13" s="63"/>
      <c r="AL13" s="74"/>
      <c r="AM13" s="25"/>
      <c r="AN13" s="55"/>
      <c r="AO13" s="63"/>
      <c r="AP13" s="54"/>
      <c r="AQ13" s="55"/>
      <c r="AR13" s="55"/>
      <c r="AS13" s="63"/>
      <c r="AT13" s="54"/>
      <c r="AU13" s="55"/>
      <c r="AV13" s="55"/>
      <c r="AW13" s="63"/>
      <c r="AX13" s="20"/>
      <c r="AY13" s="20"/>
      <c r="AZ13" s="20"/>
      <c r="BA13" s="3"/>
    </row>
    <row r="14" spans="1:53" s="32" customFormat="1" ht="12.75">
      <c r="A14" s="29" t="s">
        <v>5</v>
      </c>
      <c r="B14" s="56" t="s">
        <v>6</v>
      </c>
      <c r="C14" s="41">
        <v>12.8</v>
      </c>
      <c r="D14" s="40" t="s">
        <v>6</v>
      </c>
      <c r="E14" s="64" t="s">
        <v>6</v>
      </c>
      <c r="F14" s="59">
        <v>80.6</v>
      </c>
      <c r="G14" s="41">
        <v>79.3</v>
      </c>
      <c r="H14" s="41">
        <v>2819.6</v>
      </c>
      <c r="I14" s="67">
        <v>2774.8</v>
      </c>
      <c r="J14" s="59">
        <v>281.3</v>
      </c>
      <c r="K14" s="41">
        <v>128.2</v>
      </c>
      <c r="L14" s="41">
        <v>3883.7</v>
      </c>
      <c r="M14" s="67">
        <v>1805.6</v>
      </c>
      <c r="N14" s="59">
        <v>1.4</v>
      </c>
      <c r="O14" s="41">
        <v>1.3</v>
      </c>
      <c r="P14" s="41">
        <v>29.8</v>
      </c>
      <c r="Q14" s="67">
        <v>27.6</v>
      </c>
      <c r="R14" s="59">
        <v>10.1</v>
      </c>
      <c r="S14" s="41">
        <v>8.5</v>
      </c>
      <c r="T14" s="41">
        <v>150.8</v>
      </c>
      <c r="U14" s="67">
        <v>128.2</v>
      </c>
      <c r="V14" s="56" t="s">
        <v>6</v>
      </c>
      <c r="W14" s="40" t="s">
        <v>6</v>
      </c>
      <c r="X14" s="40" t="s">
        <v>6</v>
      </c>
      <c r="Y14" s="64" t="s">
        <v>6</v>
      </c>
      <c r="Z14" s="59">
        <v>480.4</v>
      </c>
      <c r="AA14" s="41">
        <v>391.1</v>
      </c>
      <c r="AB14" s="41">
        <v>4058.3</v>
      </c>
      <c r="AC14" s="67">
        <v>3363.4</v>
      </c>
      <c r="AD14" s="59">
        <v>18.8</v>
      </c>
      <c r="AE14" s="41">
        <v>14.2</v>
      </c>
      <c r="AF14" s="41">
        <v>1500.7</v>
      </c>
      <c r="AG14" s="67">
        <v>1138.4</v>
      </c>
      <c r="AH14" s="56" t="s">
        <v>6</v>
      </c>
      <c r="AI14" s="40" t="s">
        <v>6</v>
      </c>
      <c r="AJ14" s="40" t="s">
        <v>6</v>
      </c>
      <c r="AK14" s="64" t="s">
        <v>6</v>
      </c>
      <c r="AL14" s="59">
        <v>5.6</v>
      </c>
      <c r="AM14" s="41">
        <v>2.8</v>
      </c>
      <c r="AN14" s="41">
        <v>56.4</v>
      </c>
      <c r="AO14" s="67">
        <v>27.8</v>
      </c>
      <c r="AP14" s="59">
        <v>17.1</v>
      </c>
      <c r="AQ14" s="41">
        <v>12.2</v>
      </c>
      <c r="AR14" s="41">
        <v>171.4</v>
      </c>
      <c r="AS14" s="67">
        <v>122.1</v>
      </c>
      <c r="AT14" s="59">
        <v>25.9</v>
      </c>
      <c r="AU14" s="40" t="s">
        <v>6</v>
      </c>
      <c r="AV14" s="41">
        <v>247.6</v>
      </c>
      <c r="AW14" s="64" t="s">
        <v>6</v>
      </c>
      <c r="AX14" s="42">
        <f aca="true" t="shared" si="0" ref="AX14:AX51">SUM(B14,F14,J14,N14,R14,V14,Z14,AD14,AH14,AL14,AP14,AT14)</f>
        <v>921.1999999999999</v>
      </c>
      <c r="AY14" s="42">
        <f>SUM(C14,G14,K14,O14,S14,W14,AA14,AE14,AI14,AM14,AQ14,AU14)</f>
        <v>650.4000000000001</v>
      </c>
      <c r="AZ14" s="42">
        <f aca="true" t="shared" si="1" ref="AZ14:AZ50">SUM(D14,H14,L14,P14,T14,X14,AB14,AF14,AJ14,AN14,AR14,AV14)</f>
        <v>12918.300000000001</v>
      </c>
      <c r="BA14" s="43">
        <f>SUM(E14,I14,M14,Q14,U14,Y14,AC14,AG14,AK14,AO14,AS14,AW14)</f>
        <v>9387.9</v>
      </c>
    </row>
    <row r="15" spans="1:53" ht="12.75">
      <c r="A15" s="21" t="s">
        <v>30</v>
      </c>
      <c r="B15" s="57">
        <v>12.8</v>
      </c>
      <c r="C15" s="22" t="s">
        <v>6</v>
      </c>
      <c r="D15" s="23">
        <v>10</v>
      </c>
      <c r="E15" s="65">
        <v>10</v>
      </c>
      <c r="F15" s="58">
        <v>5.4</v>
      </c>
      <c r="G15" s="22">
        <v>5.4</v>
      </c>
      <c r="H15" s="22">
        <v>13.3</v>
      </c>
      <c r="I15" s="66">
        <v>13.3</v>
      </c>
      <c r="J15" s="57">
        <v>34.1</v>
      </c>
      <c r="K15" s="23">
        <v>34.1</v>
      </c>
      <c r="L15" s="23">
        <v>35.6</v>
      </c>
      <c r="M15" s="65">
        <v>35.6</v>
      </c>
      <c r="N15" s="58" t="s">
        <v>6</v>
      </c>
      <c r="O15" s="22" t="s">
        <v>6</v>
      </c>
      <c r="P15" s="22" t="s">
        <v>6</v>
      </c>
      <c r="Q15" s="66" t="s">
        <v>6</v>
      </c>
      <c r="R15" s="58" t="s">
        <v>6</v>
      </c>
      <c r="S15" s="22" t="s">
        <v>6</v>
      </c>
      <c r="T15" s="22" t="s">
        <v>6</v>
      </c>
      <c r="U15" s="66" t="s">
        <v>6</v>
      </c>
      <c r="V15" s="58" t="s">
        <v>6</v>
      </c>
      <c r="W15" s="22" t="s">
        <v>6</v>
      </c>
      <c r="X15" s="22" t="s">
        <v>6</v>
      </c>
      <c r="Y15" s="66" t="s">
        <v>6</v>
      </c>
      <c r="Z15" s="58" t="s">
        <v>6</v>
      </c>
      <c r="AA15" s="22" t="s">
        <v>6</v>
      </c>
      <c r="AB15" s="22" t="s">
        <v>6</v>
      </c>
      <c r="AC15" s="66" t="s">
        <v>6</v>
      </c>
      <c r="AD15" s="58" t="s">
        <v>6</v>
      </c>
      <c r="AE15" s="22" t="s">
        <v>6</v>
      </c>
      <c r="AF15" s="22" t="s">
        <v>6</v>
      </c>
      <c r="AG15" s="66" t="s">
        <v>6</v>
      </c>
      <c r="AH15" s="57">
        <v>10.9</v>
      </c>
      <c r="AI15" s="23">
        <v>10.9</v>
      </c>
      <c r="AJ15" s="23">
        <v>34.4</v>
      </c>
      <c r="AK15" s="65">
        <v>34.4</v>
      </c>
      <c r="AL15" s="58" t="s">
        <v>6</v>
      </c>
      <c r="AM15" s="22" t="s">
        <v>6</v>
      </c>
      <c r="AN15" s="22" t="s">
        <v>6</v>
      </c>
      <c r="AO15" s="66" t="s">
        <v>6</v>
      </c>
      <c r="AP15" s="58" t="s">
        <v>6</v>
      </c>
      <c r="AQ15" s="22" t="s">
        <v>6</v>
      </c>
      <c r="AR15" s="22" t="s">
        <v>6</v>
      </c>
      <c r="AS15" s="66" t="s">
        <v>6</v>
      </c>
      <c r="AT15" s="57">
        <v>8.8</v>
      </c>
      <c r="AU15" s="22" t="s">
        <v>6</v>
      </c>
      <c r="AV15" s="23">
        <v>14.7</v>
      </c>
      <c r="AW15" s="66" t="s">
        <v>6</v>
      </c>
      <c r="AX15" s="24">
        <f t="shared" si="0"/>
        <v>72</v>
      </c>
      <c r="AY15" s="24">
        <f aca="true" t="shared" si="2" ref="AY15:AY51">SUM(C15,G15,K15,O15,S15,W15,AA15,AE15,AI15,AM15,AQ15,AU15)</f>
        <v>50.4</v>
      </c>
      <c r="AZ15" s="24">
        <f t="shared" si="1"/>
        <v>108.00000000000001</v>
      </c>
      <c r="BA15" s="28">
        <f aca="true" t="shared" si="3" ref="BA15:BA51">SUM(E15,I15,M15,Q15,U15,Y15,AC15,AG15,AK15,AO15,AS15,AW15)</f>
        <v>93.30000000000001</v>
      </c>
    </row>
    <row r="16" spans="1:53" s="32" customFormat="1" ht="12.75">
      <c r="A16" s="29" t="s">
        <v>31</v>
      </c>
      <c r="B16" s="56" t="s">
        <v>6</v>
      </c>
      <c r="C16" s="40" t="s">
        <v>6</v>
      </c>
      <c r="D16" s="40" t="s">
        <v>6</v>
      </c>
      <c r="E16" s="64" t="s">
        <v>6</v>
      </c>
      <c r="F16" s="59">
        <v>53.4</v>
      </c>
      <c r="G16" s="41">
        <v>47.6</v>
      </c>
      <c r="H16" s="41">
        <v>805.2</v>
      </c>
      <c r="I16" s="67">
        <v>723.6</v>
      </c>
      <c r="J16" s="59">
        <v>24.2</v>
      </c>
      <c r="K16" s="41">
        <v>27.4</v>
      </c>
      <c r="L16" s="41">
        <v>225.9</v>
      </c>
      <c r="M16" s="67">
        <v>268.2</v>
      </c>
      <c r="N16" s="56" t="s">
        <v>6</v>
      </c>
      <c r="O16" s="40" t="s">
        <v>6</v>
      </c>
      <c r="P16" s="40" t="s">
        <v>6</v>
      </c>
      <c r="Q16" s="64" t="s">
        <v>6</v>
      </c>
      <c r="R16" s="59">
        <v>4.7</v>
      </c>
      <c r="S16" s="41">
        <v>4.9</v>
      </c>
      <c r="T16" s="41">
        <v>88.2</v>
      </c>
      <c r="U16" s="67">
        <v>97.3</v>
      </c>
      <c r="V16" s="59">
        <v>5.1</v>
      </c>
      <c r="W16" s="41">
        <v>5.2</v>
      </c>
      <c r="X16" s="41">
        <v>39.2</v>
      </c>
      <c r="Y16" s="67">
        <v>40.5</v>
      </c>
      <c r="Z16" s="59">
        <v>4.6</v>
      </c>
      <c r="AA16" s="41">
        <v>4.8</v>
      </c>
      <c r="AB16" s="41">
        <v>46.5</v>
      </c>
      <c r="AC16" s="67">
        <v>47.5</v>
      </c>
      <c r="AD16" s="59">
        <v>7.2</v>
      </c>
      <c r="AE16" s="41">
        <v>7.4</v>
      </c>
      <c r="AF16" s="41">
        <v>119.1</v>
      </c>
      <c r="AG16" s="67">
        <v>134.4</v>
      </c>
      <c r="AH16" s="59">
        <v>14.2</v>
      </c>
      <c r="AI16" s="41">
        <v>14</v>
      </c>
      <c r="AJ16" s="41">
        <v>223</v>
      </c>
      <c r="AK16" s="67">
        <v>220.7</v>
      </c>
      <c r="AL16" s="56" t="s">
        <v>6</v>
      </c>
      <c r="AM16" s="40" t="s">
        <v>6</v>
      </c>
      <c r="AN16" s="40" t="s">
        <v>6</v>
      </c>
      <c r="AO16" s="64" t="s">
        <v>6</v>
      </c>
      <c r="AP16" s="56" t="s">
        <v>6</v>
      </c>
      <c r="AQ16" s="40" t="s">
        <v>6</v>
      </c>
      <c r="AR16" s="40" t="s">
        <v>6</v>
      </c>
      <c r="AS16" s="64" t="s">
        <v>6</v>
      </c>
      <c r="AT16" s="59">
        <v>3.9</v>
      </c>
      <c r="AU16" s="40" t="s">
        <v>6</v>
      </c>
      <c r="AV16" s="41">
        <v>28.3</v>
      </c>
      <c r="AW16" s="64" t="s">
        <v>6</v>
      </c>
      <c r="AX16" s="42">
        <f t="shared" si="0"/>
        <v>117.3</v>
      </c>
      <c r="AY16" s="42">
        <f t="shared" si="2"/>
        <v>111.30000000000001</v>
      </c>
      <c r="AZ16" s="42">
        <f t="shared" si="1"/>
        <v>1575.4</v>
      </c>
      <c r="BA16" s="43">
        <f t="shared" si="3"/>
        <v>1532.2</v>
      </c>
    </row>
    <row r="17" spans="1:53" ht="12.75">
      <c r="A17" s="21" t="s">
        <v>32</v>
      </c>
      <c r="B17" s="58" t="s">
        <v>6</v>
      </c>
      <c r="C17" s="22" t="s">
        <v>6</v>
      </c>
      <c r="D17" s="22" t="s">
        <v>6</v>
      </c>
      <c r="E17" s="66" t="s">
        <v>6</v>
      </c>
      <c r="F17" s="57">
        <v>31.5</v>
      </c>
      <c r="G17" s="23">
        <v>31.9</v>
      </c>
      <c r="H17" s="23">
        <v>1435.3</v>
      </c>
      <c r="I17" s="65">
        <v>1517.1</v>
      </c>
      <c r="J17" s="57">
        <v>17.9</v>
      </c>
      <c r="K17" s="23">
        <v>18</v>
      </c>
      <c r="L17" s="23">
        <v>131.2</v>
      </c>
      <c r="M17" s="65">
        <v>130.7</v>
      </c>
      <c r="N17" s="58" t="s">
        <v>6</v>
      </c>
      <c r="O17" s="22" t="s">
        <v>6</v>
      </c>
      <c r="P17" s="22" t="s">
        <v>6</v>
      </c>
      <c r="Q17" s="66" t="s">
        <v>6</v>
      </c>
      <c r="R17" s="57">
        <v>29.2</v>
      </c>
      <c r="S17" s="23">
        <v>29.4</v>
      </c>
      <c r="T17" s="23">
        <v>231.5</v>
      </c>
      <c r="U17" s="65">
        <v>235.2</v>
      </c>
      <c r="V17" s="57">
        <v>30.6</v>
      </c>
      <c r="W17" s="23">
        <v>31.1</v>
      </c>
      <c r="X17" s="23">
        <v>215.1</v>
      </c>
      <c r="Y17" s="65">
        <v>227</v>
      </c>
      <c r="Z17" s="57">
        <v>146</v>
      </c>
      <c r="AA17" s="23">
        <v>147</v>
      </c>
      <c r="AB17" s="23">
        <v>995.9</v>
      </c>
      <c r="AC17" s="65">
        <v>1334.9</v>
      </c>
      <c r="AD17" s="57">
        <v>1.5</v>
      </c>
      <c r="AE17" s="23">
        <v>1.6</v>
      </c>
      <c r="AF17" s="23">
        <v>35.6</v>
      </c>
      <c r="AG17" s="65">
        <v>38.2</v>
      </c>
      <c r="AH17" s="57">
        <v>4.7</v>
      </c>
      <c r="AI17" s="23">
        <v>4.9</v>
      </c>
      <c r="AJ17" s="23">
        <v>125</v>
      </c>
      <c r="AK17" s="65">
        <v>129.4</v>
      </c>
      <c r="AL17" s="58" t="s">
        <v>6</v>
      </c>
      <c r="AM17" s="22" t="s">
        <v>6</v>
      </c>
      <c r="AN17" s="22" t="s">
        <v>6</v>
      </c>
      <c r="AO17" s="66" t="s">
        <v>6</v>
      </c>
      <c r="AP17" s="58" t="s">
        <v>6</v>
      </c>
      <c r="AQ17" s="22" t="s">
        <v>6</v>
      </c>
      <c r="AR17" s="22" t="s">
        <v>6</v>
      </c>
      <c r="AS17" s="66" t="s">
        <v>6</v>
      </c>
      <c r="AT17" s="57">
        <v>32.2</v>
      </c>
      <c r="AU17" s="22" t="s">
        <v>6</v>
      </c>
      <c r="AV17" s="23">
        <v>295.3</v>
      </c>
      <c r="AW17" s="66" t="s">
        <v>6</v>
      </c>
      <c r="AX17" s="24">
        <f t="shared" si="0"/>
        <v>293.59999999999997</v>
      </c>
      <c r="AY17" s="24">
        <f t="shared" si="2"/>
        <v>263.9</v>
      </c>
      <c r="AZ17" s="24">
        <f t="shared" si="1"/>
        <v>3464.9</v>
      </c>
      <c r="BA17" s="28">
        <f t="shared" si="3"/>
        <v>3612.5</v>
      </c>
    </row>
    <row r="18" spans="1:53" s="32" customFormat="1" ht="12.75">
      <c r="A18" s="29" t="s">
        <v>49</v>
      </c>
      <c r="B18" s="56" t="s">
        <v>6</v>
      </c>
      <c r="C18" s="40" t="s">
        <v>6</v>
      </c>
      <c r="D18" s="40" t="s">
        <v>6</v>
      </c>
      <c r="E18" s="64" t="s">
        <v>6</v>
      </c>
      <c r="F18" s="56">
        <v>11.5</v>
      </c>
      <c r="G18" s="40">
        <v>14.8</v>
      </c>
      <c r="H18" s="40">
        <v>296.9</v>
      </c>
      <c r="I18" s="64">
        <v>351.4</v>
      </c>
      <c r="J18" s="59">
        <v>8.6</v>
      </c>
      <c r="K18" s="41">
        <v>10.2</v>
      </c>
      <c r="L18" s="41">
        <v>55.4</v>
      </c>
      <c r="M18" s="67">
        <v>67.2</v>
      </c>
      <c r="N18" s="56" t="s">
        <v>6</v>
      </c>
      <c r="O18" s="40">
        <v>0</v>
      </c>
      <c r="P18" s="41">
        <v>0.1</v>
      </c>
      <c r="Q18" s="67">
        <v>0</v>
      </c>
      <c r="R18" s="59">
        <v>11.6</v>
      </c>
      <c r="S18" s="41">
        <v>13.4</v>
      </c>
      <c r="T18" s="41">
        <v>90.8</v>
      </c>
      <c r="U18" s="67">
        <v>102.8</v>
      </c>
      <c r="V18" s="59">
        <v>3</v>
      </c>
      <c r="W18" s="41">
        <v>3.9</v>
      </c>
      <c r="X18" s="41">
        <v>17.8</v>
      </c>
      <c r="Y18" s="67">
        <v>21.4</v>
      </c>
      <c r="Z18" s="59">
        <v>43.3</v>
      </c>
      <c r="AA18" s="41">
        <v>49.8</v>
      </c>
      <c r="AB18" s="41">
        <v>191.8</v>
      </c>
      <c r="AC18" s="67">
        <v>237</v>
      </c>
      <c r="AD18" s="59">
        <v>9.3</v>
      </c>
      <c r="AE18" s="41">
        <v>10.6</v>
      </c>
      <c r="AF18" s="41">
        <v>211.7</v>
      </c>
      <c r="AG18" s="67">
        <v>247.1</v>
      </c>
      <c r="AH18" s="56" t="s">
        <v>6</v>
      </c>
      <c r="AI18" s="40" t="s">
        <v>6</v>
      </c>
      <c r="AJ18" s="40" t="s">
        <v>6</v>
      </c>
      <c r="AK18" s="64" t="s">
        <v>6</v>
      </c>
      <c r="AL18" s="59">
        <v>0.1</v>
      </c>
      <c r="AM18" s="41">
        <v>0.1</v>
      </c>
      <c r="AN18" s="41">
        <v>0.4</v>
      </c>
      <c r="AO18" s="67">
        <v>0.3</v>
      </c>
      <c r="AP18" s="59">
        <v>0.2</v>
      </c>
      <c r="AQ18" s="41">
        <v>0.2</v>
      </c>
      <c r="AR18" s="41">
        <v>0.7</v>
      </c>
      <c r="AS18" s="67">
        <v>0.8</v>
      </c>
      <c r="AT18" s="59">
        <v>37.6</v>
      </c>
      <c r="AU18" s="40" t="s">
        <v>6</v>
      </c>
      <c r="AV18" s="41">
        <v>320.2</v>
      </c>
      <c r="AW18" s="64" t="s">
        <v>6</v>
      </c>
      <c r="AX18" s="42">
        <f t="shared" si="0"/>
        <v>125.19999999999999</v>
      </c>
      <c r="AY18" s="42">
        <f t="shared" si="2"/>
        <v>102.99999999999999</v>
      </c>
      <c r="AZ18" s="42">
        <f t="shared" si="1"/>
        <v>1185.8</v>
      </c>
      <c r="BA18" s="43">
        <f t="shared" si="3"/>
        <v>1027.9999999999998</v>
      </c>
    </row>
    <row r="19" spans="1:53" ht="12.75">
      <c r="A19" s="21" t="s">
        <v>7</v>
      </c>
      <c r="B19" s="58" t="s">
        <v>6</v>
      </c>
      <c r="C19" s="22" t="s">
        <v>6</v>
      </c>
      <c r="D19" s="22" t="s">
        <v>6</v>
      </c>
      <c r="E19" s="66" t="s">
        <v>6</v>
      </c>
      <c r="F19" s="58">
        <v>2.3</v>
      </c>
      <c r="G19" s="22">
        <v>2.3</v>
      </c>
      <c r="H19" s="22">
        <v>25.1</v>
      </c>
      <c r="I19" s="66">
        <v>25.1</v>
      </c>
      <c r="J19" s="58" t="s">
        <v>6</v>
      </c>
      <c r="K19" s="22">
        <v>0</v>
      </c>
      <c r="L19" s="22" t="s">
        <v>6</v>
      </c>
      <c r="M19" s="66">
        <v>0</v>
      </c>
      <c r="N19" s="58" t="s">
        <v>6</v>
      </c>
      <c r="O19" s="22" t="s">
        <v>6</v>
      </c>
      <c r="P19" s="22" t="s">
        <v>6</v>
      </c>
      <c r="Q19" s="66" t="s">
        <v>6</v>
      </c>
      <c r="R19" s="58" t="s">
        <v>6</v>
      </c>
      <c r="S19" s="22" t="s">
        <v>6</v>
      </c>
      <c r="T19" s="22" t="s">
        <v>6</v>
      </c>
      <c r="U19" s="66" t="s">
        <v>6</v>
      </c>
      <c r="V19" s="58" t="s">
        <v>6</v>
      </c>
      <c r="W19" s="22" t="s">
        <v>6</v>
      </c>
      <c r="X19" s="22" t="s">
        <v>6</v>
      </c>
      <c r="Y19" s="66" t="s">
        <v>6</v>
      </c>
      <c r="Z19" s="57">
        <v>4.6</v>
      </c>
      <c r="AA19" s="23">
        <v>4.6</v>
      </c>
      <c r="AB19" s="23">
        <v>7.6</v>
      </c>
      <c r="AC19" s="65">
        <v>7.6</v>
      </c>
      <c r="AD19" s="58" t="s">
        <v>6</v>
      </c>
      <c r="AE19" s="22" t="s">
        <v>6</v>
      </c>
      <c r="AF19" s="22" t="s">
        <v>6</v>
      </c>
      <c r="AG19" s="66" t="s">
        <v>6</v>
      </c>
      <c r="AH19" s="57">
        <v>0.3</v>
      </c>
      <c r="AI19" s="23">
        <v>0.3</v>
      </c>
      <c r="AJ19" s="23">
        <v>4.5</v>
      </c>
      <c r="AK19" s="65">
        <v>4.7</v>
      </c>
      <c r="AL19" s="58" t="s">
        <v>6</v>
      </c>
      <c r="AM19" s="22" t="s">
        <v>6</v>
      </c>
      <c r="AN19" s="22" t="s">
        <v>6</v>
      </c>
      <c r="AO19" s="66" t="s">
        <v>6</v>
      </c>
      <c r="AP19" s="58" t="s">
        <v>6</v>
      </c>
      <c r="AQ19" s="22" t="s">
        <v>6</v>
      </c>
      <c r="AR19" s="22" t="s">
        <v>6</v>
      </c>
      <c r="AS19" s="66" t="s">
        <v>6</v>
      </c>
      <c r="AT19" s="57">
        <v>3.8</v>
      </c>
      <c r="AU19" s="22" t="s">
        <v>6</v>
      </c>
      <c r="AV19" s="23">
        <v>41.2</v>
      </c>
      <c r="AW19" s="66" t="s">
        <v>6</v>
      </c>
      <c r="AX19" s="24">
        <f t="shared" si="0"/>
        <v>11</v>
      </c>
      <c r="AY19" s="24">
        <f t="shared" si="2"/>
        <v>7.199999999999999</v>
      </c>
      <c r="AZ19" s="24">
        <f t="shared" si="1"/>
        <v>78.4</v>
      </c>
      <c r="BA19" s="28">
        <f t="shared" si="3"/>
        <v>37.400000000000006</v>
      </c>
    </row>
    <row r="20" spans="1:53" s="32" customFormat="1" ht="12.75">
      <c r="A20" s="29" t="s">
        <v>33</v>
      </c>
      <c r="B20" s="56" t="s">
        <v>6</v>
      </c>
      <c r="C20" s="40" t="s">
        <v>6</v>
      </c>
      <c r="D20" s="40" t="s">
        <v>6</v>
      </c>
      <c r="E20" s="64" t="s">
        <v>6</v>
      </c>
      <c r="F20" s="59">
        <v>61.9</v>
      </c>
      <c r="G20" s="41">
        <v>64.7</v>
      </c>
      <c r="H20" s="41">
        <v>3779.8</v>
      </c>
      <c r="I20" s="67">
        <v>3978</v>
      </c>
      <c r="J20" s="72">
        <v>37.1</v>
      </c>
      <c r="K20" s="73">
        <v>39.2</v>
      </c>
      <c r="L20" s="41">
        <v>385.6</v>
      </c>
      <c r="M20" s="67">
        <v>409.1</v>
      </c>
      <c r="N20" s="56" t="s">
        <v>6</v>
      </c>
      <c r="O20" s="40" t="s">
        <v>6</v>
      </c>
      <c r="P20" s="40" t="s">
        <v>6</v>
      </c>
      <c r="Q20" s="64" t="s">
        <v>6</v>
      </c>
      <c r="R20" s="59">
        <v>9.8</v>
      </c>
      <c r="S20" s="41">
        <v>10.2</v>
      </c>
      <c r="T20" s="41">
        <v>156.6</v>
      </c>
      <c r="U20" s="67">
        <v>150.7</v>
      </c>
      <c r="V20" s="56" t="s">
        <v>6</v>
      </c>
      <c r="W20" s="40" t="s">
        <v>6</v>
      </c>
      <c r="X20" s="40" t="s">
        <v>6</v>
      </c>
      <c r="Y20" s="64" t="s">
        <v>6</v>
      </c>
      <c r="Z20" s="59">
        <v>121.5</v>
      </c>
      <c r="AA20" s="41">
        <v>130.1</v>
      </c>
      <c r="AB20" s="41">
        <v>856.7</v>
      </c>
      <c r="AC20" s="67">
        <v>911.3</v>
      </c>
      <c r="AD20" s="59">
        <v>15.3</v>
      </c>
      <c r="AE20" s="41">
        <v>17.8</v>
      </c>
      <c r="AF20" s="41">
        <v>832.9</v>
      </c>
      <c r="AG20" s="67">
        <v>974</v>
      </c>
      <c r="AH20" s="56" t="s">
        <v>6</v>
      </c>
      <c r="AI20" s="40" t="s">
        <v>6</v>
      </c>
      <c r="AJ20" s="40" t="s">
        <v>6</v>
      </c>
      <c r="AK20" s="64" t="s">
        <v>6</v>
      </c>
      <c r="AL20" s="59">
        <v>4.4</v>
      </c>
      <c r="AM20" s="41">
        <v>5.8</v>
      </c>
      <c r="AN20" s="41">
        <v>45.6</v>
      </c>
      <c r="AO20" s="67">
        <v>60.3</v>
      </c>
      <c r="AP20" s="59">
        <v>27.4</v>
      </c>
      <c r="AQ20" s="41">
        <v>28.8</v>
      </c>
      <c r="AR20" s="41">
        <v>272.6</v>
      </c>
      <c r="AS20" s="67">
        <v>288</v>
      </c>
      <c r="AT20" s="59">
        <v>75.5</v>
      </c>
      <c r="AU20" s="40" t="s">
        <v>6</v>
      </c>
      <c r="AV20" s="41">
        <v>655.2</v>
      </c>
      <c r="AW20" s="64" t="s">
        <v>6</v>
      </c>
      <c r="AX20" s="42">
        <f t="shared" si="0"/>
        <v>352.90000000000003</v>
      </c>
      <c r="AY20" s="42">
        <f t="shared" si="2"/>
        <v>296.6</v>
      </c>
      <c r="AZ20" s="42">
        <f t="shared" si="1"/>
        <v>6985.000000000001</v>
      </c>
      <c r="BA20" s="43">
        <f t="shared" si="3"/>
        <v>6771.400000000001</v>
      </c>
    </row>
    <row r="21" spans="1:53" ht="12.75">
      <c r="A21" s="21" t="s">
        <v>8</v>
      </c>
      <c r="B21" s="58" t="s">
        <v>6</v>
      </c>
      <c r="C21" s="23">
        <v>101.5</v>
      </c>
      <c r="D21" s="22" t="s">
        <v>6</v>
      </c>
      <c r="E21" s="66" t="s">
        <v>6</v>
      </c>
      <c r="F21" s="58" t="s">
        <v>6</v>
      </c>
      <c r="G21" s="22"/>
      <c r="H21" s="22" t="s">
        <v>6</v>
      </c>
      <c r="I21" s="66" t="s">
        <v>6</v>
      </c>
      <c r="J21" s="57">
        <v>13.8</v>
      </c>
      <c r="K21" s="23">
        <v>17.2</v>
      </c>
      <c r="L21" s="23">
        <v>98.3</v>
      </c>
      <c r="M21" s="65">
        <v>130</v>
      </c>
      <c r="N21" s="57">
        <v>0.1</v>
      </c>
      <c r="O21" s="23">
        <v>0.1</v>
      </c>
      <c r="P21" s="23">
        <v>1.9</v>
      </c>
      <c r="Q21" s="65">
        <v>1.1</v>
      </c>
      <c r="R21" s="57">
        <v>7.8</v>
      </c>
      <c r="S21" s="23">
        <v>9.3</v>
      </c>
      <c r="T21" s="23">
        <v>55.8</v>
      </c>
      <c r="U21" s="65">
        <v>71.6</v>
      </c>
      <c r="V21" s="57">
        <v>0.2</v>
      </c>
      <c r="W21" s="23">
        <v>0.2</v>
      </c>
      <c r="X21" s="23">
        <v>0.4</v>
      </c>
      <c r="Y21" s="65">
        <v>1.1</v>
      </c>
      <c r="Z21" s="57">
        <v>9.1</v>
      </c>
      <c r="AA21" s="23">
        <v>8.7</v>
      </c>
      <c r="AB21" s="23">
        <v>64.6</v>
      </c>
      <c r="AC21" s="65">
        <v>72.8</v>
      </c>
      <c r="AD21" s="58" t="s">
        <v>6</v>
      </c>
      <c r="AE21" s="22" t="s">
        <v>6</v>
      </c>
      <c r="AF21" s="22" t="s">
        <v>6</v>
      </c>
      <c r="AG21" s="66" t="s">
        <v>6</v>
      </c>
      <c r="AH21" s="58" t="s">
        <v>6</v>
      </c>
      <c r="AI21" s="22" t="s">
        <v>6</v>
      </c>
      <c r="AJ21" s="22" t="s">
        <v>6</v>
      </c>
      <c r="AK21" s="66" t="s">
        <v>6</v>
      </c>
      <c r="AL21" s="58" t="s">
        <v>6</v>
      </c>
      <c r="AM21" s="22" t="s">
        <v>6</v>
      </c>
      <c r="AN21" s="22" t="s">
        <v>6</v>
      </c>
      <c r="AO21" s="66" t="s">
        <v>6</v>
      </c>
      <c r="AP21" s="57">
        <v>1.1</v>
      </c>
      <c r="AQ21" s="23">
        <v>1.3</v>
      </c>
      <c r="AR21" s="23">
        <v>5.7</v>
      </c>
      <c r="AS21" s="65">
        <v>6.3</v>
      </c>
      <c r="AT21" s="57">
        <v>9.3</v>
      </c>
      <c r="AU21" s="22" t="s">
        <v>6</v>
      </c>
      <c r="AV21" s="23">
        <v>77.2</v>
      </c>
      <c r="AW21" s="66" t="s">
        <v>6</v>
      </c>
      <c r="AX21" s="24">
        <f t="shared" si="0"/>
        <v>41.400000000000006</v>
      </c>
      <c r="AY21" s="24">
        <f t="shared" si="2"/>
        <v>138.29999999999998</v>
      </c>
      <c r="AZ21" s="24">
        <f t="shared" si="1"/>
        <v>303.9</v>
      </c>
      <c r="BA21" s="28">
        <f t="shared" si="3"/>
        <v>282.9</v>
      </c>
    </row>
    <row r="22" spans="1:53" s="32" customFormat="1" ht="12.75">
      <c r="A22" s="29" t="s">
        <v>34</v>
      </c>
      <c r="B22" s="59">
        <v>99.6</v>
      </c>
      <c r="C22" s="41">
        <v>141.7</v>
      </c>
      <c r="D22" s="41">
        <v>280.1</v>
      </c>
      <c r="E22" s="67">
        <v>892.1</v>
      </c>
      <c r="F22" s="59">
        <v>0.1</v>
      </c>
      <c r="G22" s="41">
        <v>0.1</v>
      </c>
      <c r="H22" s="41">
        <v>0.3</v>
      </c>
      <c r="I22" s="67">
        <v>0.4</v>
      </c>
      <c r="J22" s="59">
        <v>22.1</v>
      </c>
      <c r="K22" s="41">
        <v>22.3</v>
      </c>
      <c r="L22" s="41">
        <v>28.1</v>
      </c>
      <c r="M22" s="67">
        <v>28.7</v>
      </c>
      <c r="N22" s="59">
        <v>0.1</v>
      </c>
      <c r="O22" s="41">
        <v>0.1</v>
      </c>
      <c r="P22" s="41">
        <v>0.2</v>
      </c>
      <c r="Q22" s="67">
        <v>0.1</v>
      </c>
      <c r="R22" s="59">
        <v>2.2</v>
      </c>
      <c r="S22" s="41">
        <v>2.2</v>
      </c>
      <c r="T22" s="41">
        <v>2.3</v>
      </c>
      <c r="U22" s="67">
        <v>3.1</v>
      </c>
      <c r="V22" s="59">
        <v>4.3</v>
      </c>
      <c r="W22" s="41">
        <v>4.4</v>
      </c>
      <c r="X22" s="41">
        <v>3.4</v>
      </c>
      <c r="Y22" s="67">
        <v>3</v>
      </c>
      <c r="Z22" s="59">
        <v>38.7</v>
      </c>
      <c r="AA22" s="41">
        <v>39.2</v>
      </c>
      <c r="AB22" s="41">
        <v>24</v>
      </c>
      <c r="AC22" s="67">
        <v>31.5</v>
      </c>
      <c r="AD22" s="59">
        <v>0.2</v>
      </c>
      <c r="AE22" s="41">
        <v>0.2</v>
      </c>
      <c r="AF22" s="41">
        <v>1</v>
      </c>
      <c r="AG22" s="67">
        <v>0.9</v>
      </c>
      <c r="AH22" s="56" t="s">
        <v>6</v>
      </c>
      <c r="AI22" s="40" t="s">
        <v>6</v>
      </c>
      <c r="AJ22" s="40" t="s">
        <v>6</v>
      </c>
      <c r="AK22" s="64" t="s">
        <v>6</v>
      </c>
      <c r="AL22" s="59">
        <v>1.3</v>
      </c>
      <c r="AM22" s="41">
        <v>1.4</v>
      </c>
      <c r="AN22" s="41">
        <v>0.5</v>
      </c>
      <c r="AO22" s="67">
        <v>0.6</v>
      </c>
      <c r="AP22" s="59">
        <v>0.1</v>
      </c>
      <c r="AQ22" s="41">
        <v>0.1</v>
      </c>
      <c r="AR22" s="40" t="s">
        <v>6</v>
      </c>
      <c r="AS22" s="64">
        <v>0</v>
      </c>
      <c r="AT22" s="59">
        <v>39.9</v>
      </c>
      <c r="AU22" s="40" t="s">
        <v>6</v>
      </c>
      <c r="AV22" s="41">
        <v>42.9</v>
      </c>
      <c r="AW22" s="64" t="s">
        <v>6</v>
      </c>
      <c r="AX22" s="42">
        <f t="shared" si="0"/>
        <v>208.59999999999997</v>
      </c>
      <c r="AY22" s="42">
        <f t="shared" si="2"/>
        <v>211.7</v>
      </c>
      <c r="AZ22" s="42">
        <f t="shared" si="1"/>
        <v>382.8</v>
      </c>
      <c r="BA22" s="43">
        <f t="shared" si="3"/>
        <v>960.4000000000001</v>
      </c>
    </row>
    <row r="23" spans="1:53" ht="12.75">
      <c r="A23" s="21" t="s">
        <v>9</v>
      </c>
      <c r="B23" s="57">
        <v>138.1</v>
      </c>
      <c r="C23" s="22" t="s">
        <v>6</v>
      </c>
      <c r="D23" s="23">
        <v>1373</v>
      </c>
      <c r="E23" s="65">
        <v>1852.4</v>
      </c>
      <c r="F23" s="58" t="s">
        <v>6</v>
      </c>
      <c r="G23" s="22"/>
      <c r="H23" s="22" t="s">
        <v>6</v>
      </c>
      <c r="I23" s="66" t="s">
        <v>6</v>
      </c>
      <c r="J23" s="57">
        <v>12.8</v>
      </c>
      <c r="K23" s="23">
        <v>13.4</v>
      </c>
      <c r="L23" s="23">
        <v>19.1</v>
      </c>
      <c r="M23" s="65">
        <v>19</v>
      </c>
      <c r="N23" s="57">
        <v>0.3</v>
      </c>
      <c r="O23" s="23">
        <v>0.3</v>
      </c>
      <c r="P23" s="23">
        <v>0.5</v>
      </c>
      <c r="Q23" s="65">
        <v>0.6</v>
      </c>
      <c r="R23" s="57">
        <v>2</v>
      </c>
      <c r="S23" s="23">
        <v>2.3</v>
      </c>
      <c r="T23" s="23">
        <v>7.2</v>
      </c>
      <c r="U23" s="65">
        <v>5.4</v>
      </c>
      <c r="V23" s="58" t="s">
        <v>6</v>
      </c>
      <c r="W23" s="22">
        <v>0.6</v>
      </c>
      <c r="X23" s="22" t="s">
        <v>6</v>
      </c>
      <c r="Y23" s="66">
        <v>1.7</v>
      </c>
      <c r="Z23" s="57">
        <v>10.7</v>
      </c>
      <c r="AA23" s="23">
        <v>11.8</v>
      </c>
      <c r="AB23" s="23">
        <v>12.1</v>
      </c>
      <c r="AC23" s="65">
        <v>41.1</v>
      </c>
      <c r="AD23" s="58" t="s">
        <v>6</v>
      </c>
      <c r="AE23" s="22" t="s">
        <v>6</v>
      </c>
      <c r="AF23" s="22" t="s">
        <v>6</v>
      </c>
      <c r="AG23" s="66" t="s">
        <v>6</v>
      </c>
      <c r="AH23" s="58" t="s">
        <v>6</v>
      </c>
      <c r="AI23" s="22" t="s">
        <v>6</v>
      </c>
      <c r="AJ23" s="22" t="s">
        <v>6</v>
      </c>
      <c r="AK23" s="66" t="s">
        <v>6</v>
      </c>
      <c r="AL23" s="58" t="s">
        <v>6</v>
      </c>
      <c r="AM23" s="22" t="s">
        <v>6</v>
      </c>
      <c r="AN23" s="22" t="s">
        <v>6</v>
      </c>
      <c r="AO23" s="66" t="s">
        <v>6</v>
      </c>
      <c r="AP23" s="58" t="s">
        <v>6</v>
      </c>
      <c r="AQ23" s="22" t="s">
        <v>6</v>
      </c>
      <c r="AR23" s="22" t="s">
        <v>6</v>
      </c>
      <c r="AS23" s="66" t="s">
        <v>6</v>
      </c>
      <c r="AT23" s="57">
        <v>45.9</v>
      </c>
      <c r="AU23" s="22" t="s">
        <v>6</v>
      </c>
      <c r="AV23" s="23">
        <v>122.8</v>
      </c>
      <c r="AW23" s="66" t="s">
        <v>6</v>
      </c>
      <c r="AX23" s="24">
        <f t="shared" si="0"/>
        <v>209.8</v>
      </c>
      <c r="AY23" s="24">
        <f t="shared" si="2"/>
        <v>28.400000000000002</v>
      </c>
      <c r="AZ23" s="24">
        <f t="shared" si="1"/>
        <v>1534.6999999999998</v>
      </c>
      <c r="BA23" s="28">
        <f t="shared" si="3"/>
        <v>1920.2</v>
      </c>
    </row>
    <row r="24" spans="1:53" s="32" customFormat="1" ht="12.75">
      <c r="A24" s="29" t="s">
        <v>35</v>
      </c>
      <c r="B24" s="56" t="s">
        <v>6</v>
      </c>
      <c r="C24" s="40" t="s">
        <v>6</v>
      </c>
      <c r="D24" s="40" t="s">
        <v>6</v>
      </c>
      <c r="E24" s="64" t="s">
        <v>6</v>
      </c>
      <c r="F24" s="59">
        <v>2.9</v>
      </c>
      <c r="G24" s="41">
        <v>3.2</v>
      </c>
      <c r="H24" s="41">
        <v>58</v>
      </c>
      <c r="I24" s="67">
        <v>64.3</v>
      </c>
      <c r="J24" s="59">
        <v>4.3</v>
      </c>
      <c r="K24" s="41">
        <v>7.4</v>
      </c>
      <c r="L24" s="41">
        <v>53.3</v>
      </c>
      <c r="M24" s="67">
        <v>75.6</v>
      </c>
      <c r="N24" s="56" t="s">
        <v>6</v>
      </c>
      <c r="O24" s="40" t="s">
        <v>6</v>
      </c>
      <c r="P24" s="40" t="s">
        <v>6</v>
      </c>
      <c r="Q24" s="64" t="s">
        <v>6</v>
      </c>
      <c r="R24" s="59">
        <v>7</v>
      </c>
      <c r="S24" s="41">
        <v>7</v>
      </c>
      <c r="T24" s="41">
        <v>84.5</v>
      </c>
      <c r="U24" s="67">
        <v>84.4</v>
      </c>
      <c r="V24" s="59">
        <v>4.256</v>
      </c>
      <c r="W24" s="41">
        <v>4.3</v>
      </c>
      <c r="X24" s="41">
        <v>51.1</v>
      </c>
      <c r="Y24" s="67">
        <v>35.9</v>
      </c>
      <c r="Z24" s="59">
        <v>15.1</v>
      </c>
      <c r="AA24" s="41">
        <v>38.9</v>
      </c>
      <c r="AB24" s="41">
        <v>254.3</v>
      </c>
      <c r="AC24" s="67">
        <v>427.9</v>
      </c>
      <c r="AD24" s="56" t="s">
        <v>6</v>
      </c>
      <c r="AE24" s="40" t="s">
        <v>6</v>
      </c>
      <c r="AF24" s="40" t="s">
        <v>6</v>
      </c>
      <c r="AG24" s="64" t="s">
        <v>6</v>
      </c>
      <c r="AH24" s="56" t="s">
        <v>6</v>
      </c>
      <c r="AI24" s="40" t="s">
        <v>6</v>
      </c>
      <c r="AJ24" s="40" t="s">
        <v>6</v>
      </c>
      <c r="AK24" s="64" t="s">
        <v>6</v>
      </c>
      <c r="AL24" s="56" t="s">
        <v>6</v>
      </c>
      <c r="AM24" s="40" t="s">
        <v>6</v>
      </c>
      <c r="AN24" s="40" t="s">
        <v>6</v>
      </c>
      <c r="AO24" s="64" t="s">
        <v>6</v>
      </c>
      <c r="AP24" s="56" t="s">
        <v>6</v>
      </c>
      <c r="AQ24" s="40" t="s">
        <v>6</v>
      </c>
      <c r="AR24" s="40" t="s">
        <v>6</v>
      </c>
      <c r="AS24" s="64" t="s">
        <v>6</v>
      </c>
      <c r="AT24" s="59">
        <v>4.1</v>
      </c>
      <c r="AU24" s="40" t="s">
        <v>6</v>
      </c>
      <c r="AV24" s="41">
        <v>76.6</v>
      </c>
      <c r="AW24" s="64" t="s">
        <v>6</v>
      </c>
      <c r="AX24" s="42">
        <f t="shared" si="0"/>
        <v>37.656</v>
      </c>
      <c r="AY24" s="42">
        <f t="shared" si="2"/>
        <v>60.8</v>
      </c>
      <c r="AZ24" s="42">
        <f t="shared" si="1"/>
        <v>577.8000000000001</v>
      </c>
      <c r="BA24" s="43">
        <f t="shared" si="3"/>
        <v>688.0999999999999</v>
      </c>
    </row>
    <row r="25" spans="1:53" ht="12.75">
      <c r="A25" s="21" t="s">
        <v>10</v>
      </c>
      <c r="B25" s="58" t="s">
        <v>6</v>
      </c>
      <c r="C25" s="22" t="s">
        <v>6</v>
      </c>
      <c r="D25" s="22" t="s">
        <v>6</v>
      </c>
      <c r="E25" s="66" t="s">
        <v>6</v>
      </c>
      <c r="F25" s="57">
        <v>104.4</v>
      </c>
      <c r="G25" s="23">
        <v>111.8</v>
      </c>
      <c r="H25" s="23">
        <v>2132.3</v>
      </c>
      <c r="I25" s="65">
        <v>2281.6</v>
      </c>
      <c r="J25" s="57">
        <v>15.1</v>
      </c>
      <c r="K25" s="23">
        <v>15.7</v>
      </c>
      <c r="L25" s="23">
        <v>312.5</v>
      </c>
      <c r="M25" s="65">
        <v>324.7</v>
      </c>
      <c r="N25" s="57">
        <v>17.4</v>
      </c>
      <c r="O25" s="23">
        <v>18.1</v>
      </c>
      <c r="P25" s="23">
        <v>317.6</v>
      </c>
      <c r="Q25" s="65">
        <v>330.3</v>
      </c>
      <c r="R25" s="57">
        <v>7.2</v>
      </c>
      <c r="S25" s="23">
        <v>7.3</v>
      </c>
      <c r="T25" s="23">
        <v>138.8</v>
      </c>
      <c r="U25" s="65">
        <v>141.6</v>
      </c>
      <c r="V25" s="58" t="s">
        <v>6</v>
      </c>
      <c r="W25" s="22" t="s">
        <v>6</v>
      </c>
      <c r="X25" s="22" t="s">
        <v>6</v>
      </c>
      <c r="Y25" s="66" t="s">
        <v>6</v>
      </c>
      <c r="Z25" s="57">
        <v>153.8</v>
      </c>
      <c r="AA25" s="23">
        <v>161.6</v>
      </c>
      <c r="AB25" s="23">
        <v>1694</v>
      </c>
      <c r="AC25" s="65">
        <v>1778.8</v>
      </c>
      <c r="AD25" s="57">
        <v>5.8</v>
      </c>
      <c r="AE25" s="23">
        <v>6.1</v>
      </c>
      <c r="AF25" s="23">
        <v>419.3</v>
      </c>
      <c r="AG25" s="65">
        <v>440.2</v>
      </c>
      <c r="AH25" s="57">
        <v>2.8</v>
      </c>
      <c r="AI25" s="23">
        <v>3</v>
      </c>
      <c r="AJ25" s="23">
        <v>177.2</v>
      </c>
      <c r="AK25" s="65">
        <v>186.1</v>
      </c>
      <c r="AL25" s="57">
        <v>13.2</v>
      </c>
      <c r="AM25" s="23">
        <v>13.6</v>
      </c>
      <c r="AN25" s="23">
        <v>138.5</v>
      </c>
      <c r="AO25" s="65">
        <v>142.6</v>
      </c>
      <c r="AP25" s="57">
        <v>29.3</v>
      </c>
      <c r="AQ25" s="23">
        <v>30.8</v>
      </c>
      <c r="AR25" s="23">
        <v>360</v>
      </c>
      <c r="AS25" s="65">
        <v>377.8</v>
      </c>
      <c r="AT25" s="57">
        <v>2</v>
      </c>
      <c r="AU25" s="22" t="s">
        <v>6</v>
      </c>
      <c r="AV25" s="23">
        <v>22.2</v>
      </c>
      <c r="AW25" s="66" t="s">
        <v>6</v>
      </c>
      <c r="AX25" s="24">
        <f t="shared" si="0"/>
        <v>351</v>
      </c>
      <c r="AY25" s="24">
        <f t="shared" si="2"/>
        <v>368.00000000000006</v>
      </c>
      <c r="AZ25" s="24">
        <f t="shared" si="1"/>
        <v>5712.400000000001</v>
      </c>
      <c r="BA25" s="28">
        <f t="shared" si="3"/>
        <v>6003.700000000001</v>
      </c>
    </row>
    <row r="26" spans="1:53" s="32" customFormat="1" ht="12.75">
      <c r="A26" s="29" t="s">
        <v>11</v>
      </c>
      <c r="B26" s="56" t="s">
        <v>6</v>
      </c>
      <c r="C26" s="40" t="s">
        <v>6</v>
      </c>
      <c r="D26" s="40" t="s">
        <v>6</v>
      </c>
      <c r="E26" s="64" t="s">
        <v>6</v>
      </c>
      <c r="F26" s="59">
        <v>51.3</v>
      </c>
      <c r="G26" s="41">
        <v>58.7</v>
      </c>
      <c r="H26" s="41">
        <v>406.2</v>
      </c>
      <c r="I26" s="67">
        <v>483.7</v>
      </c>
      <c r="J26" s="56" t="s">
        <v>6</v>
      </c>
      <c r="K26" s="40">
        <v>0</v>
      </c>
      <c r="L26" s="40" t="s">
        <v>6</v>
      </c>
      <c r="M26" s="64">
        <v>0</v>
      </c>
      <c r="N26" s="56" t="s">
        <v>6</v>
      </c>
      <c r="O26" s="40" t="s">
        <v>6</v>
      </c>
      <c r="P26" s="40" t="s">
        <v>6</v>
      </c>
      <c r="Q26" s="64" t="s">
        <v>6</v>
      </c>
      <c r="R26" s="56" t="s">
        <v>6</v>
      </c>
      <c r="S26" s="40" t="s">
        <v>6</v>
      </c>
      <c r="T26" s="40" t="s">
        <v>6</v>
      </c>
      <c r="U26" s="64" t="s">
        <v>6</v>
      </c>
      <c r="V26" s="56" t="s">
        <v>6</v>
      </c>
      <c r="W26" s="40" t="s">
        <v>6</v>
      </c>
      <c r="X26" s="40" t="s">
        <v>6</v>
      </c>
      <c r="Y26" s="64" t="s">
        <v>6</v>
      </c>
      <c r="Z26" s="59">
        <v>63.8</v>
      </c>
      <c r="AA26" s="41">
        <v>62.2</v>
      </c>
      <c r="AB26" s="41">
        <v>373.2</v>
      </c>
      <c r="AC26" s="67">
        <v>380.9</v>
      </c>
      <c r="AD26" s="59">
        <v>17.723</v>
      </c>
      <c r="AE26" s="41">
        <v>16.2</v>
      </c>
      <c r="AF26" s="41">
        <v>80.661</v>
      </c>
      <c r="AG26" s="67">
        <v>100.8</v>
      </c>
      <c r="AH26" s="59">
        <v>9.8</v>
      </c>
      <c r="AI26" s="41">
        <v>10.2</v>
      </c>
      <c r="AJ26" s="41">
        <v>80.8</v>
      </c>
      <c r="AK26" s="67">
        <v>85.5</v>
      </c>
      <c r="AL26" s="56" t="s">
        <v>6</v>
      </c>
      <c r="AM26" s="40" t="s">
        <v>6</v>
      </c>
      <c r="AN26" s="40" t="s">
        <v>6</v>
      </c>
      <c r="AO26" s="64" t="s">
        <v>6</v>
      </c>
      <c r="AP26" s="56" t="s">
        <v>6</v>
      </c>
      <c r="AQ26" s="40" t="s">
        <v>6</v>
      </c>
      <c r="AR26" s="40" t="s">
        <v>6</v>
      </c>
      <c r="AS26" s="64" t="s">
        <v>6</v>
      </c>
      <c r="AT26" s="69">
        <v>154.1</v>
      </c>
      <c r="AU26" s="40" t="s">
        <v>6</v>
      </c>
      <c r="AV26" s="44">
        <v>1457.5</v>
      </c>
      <c r="AW26" s="64" t="s">
        <v>6</v>
      </c>
      <c r="AX26" s="42">
        <f t="shared" si="0"/>
        <v>296.72299999999996</v>
      </c>
      <c r="AY26" s="42">
        <f t="shared" si="2"/>
        <v>147.29999999999998</v>
      </c>
      <c r="AZ26" s="42">
        <f t="shared" si="1"/>
        <v>2398.361</v>
      </c>
      <c r="BA26" s="43">
        <f t="shared" si="3"/>
        <v>1050.8999999999999</v>
      </c>
    </row>
    <row r="27" spans="1:53" ht="12.75">
      <c r="A27" s="21" t="s">
        <v>17</v>
      </c>
      <c r="B27" s="58" t="s">
        <v>6</v>
      </c>
      <c r="C27" s="22" t="s">
        <v>6</v>
      </c>
      <c r="D27" s="22" t="s">
        <v>6</v>
      </c>
      <c r="E27" s="66" t="s">
        <v>6</v>
      </c>
      <c r="F27" s="57">
        <v>33</v>
      </c>
      <c r="G27" s="23">
        <v>38.1</v>
      </c>
      <c r="H27" s="23">
        <v>1459.8</v>
      </c>
      <c r="I27" s="65">
        <v>1719.6</v>
      </c>
      <c r="J27" s="57">
        <v>38.3</v>
      </c>
      <c r="K27" s="23">
        <v>45</v>
      </c>
      <c r="L27" s="23">
        <v>677.8</v>
      </c>
      <c r="M27" s="65">
        <v>798.5</v>
      </c>
      <c r="N27" s="57">
        <v>0.5</v>
      </c>
      <c r="O27" s="23">
        <v>0.6</v>
      </c>
      <c r="P27" s="23">
        <v>12.5</v>
      </c>
      <c r="Q27" s="65">
        <v>14.7</v>
      </c>
      <c r="R27" s="57">
        <v>8.2</v>
      </c>
      <c r="S27" s="23">
        <v>9.7</v>
      </c>
      <c r="T27" s="23">
        <v>238.5</v>
      </c>
      <c r="U27" s="65">
        <v>280.8</v>
      </c>
      <c r="V27" s="58" t="s">
        <v>6</v>
      </c>
      <c r="W27" s="22" t="s">
        <v>6</v>
      </c>
      <c r="X27" s="22" t="s">
        <v>6</v>
      </c>
      <c r="Y27" s="66" t="s">
        <v>6</v>
      </c>
      <c r="Z27" s="57">
        <v>14.2</v>
      </c>
      <c r="AA27" s="23">
        <v>16.7</v>
      </c>
      <c r="AB27" s="23">
        <v>127.8</v>
      </c>
      <c r="AC27" s="65">
        <v>150.6</v>
      </c>
      <c r="AD27" s="57">
        <v>1.7</v>
      </c>
      <c r="AE27" s="23">
        <v>2</v>
      </c>
      <c r="AF27" s="23">
        <v>192.9</v>
      </c>
      <c r="AG27" s="65">
        <v>227</v>
      </c>
      <c r="AH27" s="58" t="s">
        <v>6</v>
      </c>
      <c r="AI27" s="22" t="s">
        <v>6</v>
      </c>
      <c r="AJ27" s="22" t="s">
        <v>6</v>
      </c>
      <c r="AK27" s="66" t="s">
        <v>6</v>
      </c>
      <c r="AL27" s="58" t="s">
        <v>6</v>
      </c>
      <c r="AM27" s="22" t="s">
        <v>6</v>
      </c>
      <c r="AN27" s="22" t="s">
        <v>6</v>
      </c>
      <c r="AO27" s="66" t="s">
        <v>6</v>
      </c>
      <c r="AP27" s="58" t="s">
        <v>6</v>
      </c>
      <c r="AQ27" s="22" t="s">
        <v>6</v>
      </c>
      <c r="AR27" s="22" t="s">
        <v>6</v>
      </c>
      <c r="AS27" s="66" t="s">
        <v>6</v>
      </c>
      <c r="AT27" s="57">
        <v>17.2</v>
      </c>
      <c r="AU27" s="22" t="s">
        <v>6</v>
      </c>
      <c r="AV27" s="23">
        <v>154.7</v>
      </c>
      <c r="AW27" s="66" t="s">
        <v>6</v>
      </c>
      <c r="AX27" s="24">
        <f t="shared" si="0"/>
        <v>113.10000000000001</v>
      </c>
      <c r="AY27" s="24">
        <f t="shared" si="2"/>
        <v>112.1</v>
      </c>
      <c r="AZ27" s="24">
        <f t="shared" si="1"/>
        <v>2864</v>
      </c>
      <c r="BA27" s="28">
        <f t="shared" si="3"/>
        <v>3191.2</v>
      </c>
    </row>
    <row r="28" spans="1:53" s="32" customFormat="1" ht="12.75">
      <c r="A28" s="29" t="s">
        <v>20</v>
      </c>
      <c r="B28" s="56" t="s">
        <v>6</v>
      </c>
      <c r="C28" s="40" t="s">
        <v>6</v>
      </c>
      <c r="D28" s="40" t="s">
        <v>6</v>
      </c>
      <c r="E28" s="64" t="s">
        <v>6</v>
      </c>
      <c r="F28" s="59">
        <v>85</v>
      </c>
      <c r="G28" s="41">
        <v>82</v>
      </c>
      <c r="H28" s="41">
        <v>5200</v>
      </c>
      <c r="I28" s="67">
        <v>4303</v>
      </c>
      <c r="J28" s="59">
        <v>287.6</v>
      </c>
      <c r="K28" s="41">
        <v>278</v>
      </c>
      <c r="L28" s="41">
        <v>1725.1</v>
      </c>
      <c r="M28" s="67">
        <v>1410</v>
      </c>
      <c r="N28" s="59">
        <v>82</v>
      </c>
      <c r="O28" s="41">
        <v>86</v>
      </c>
      <c r="P28" s="41">
        <v>440</v>
      </c>
      <c r="Q28" s="67">
        <v>774</v>
      </c>
      <c r="R28" s="59">
        <v>33.5</v>
      </c>
      <c r="S28" s="41">
        <v>36</v>
      </c>
      <c r="T28" s="41">
        <v>258</v>
      </c>
      <c r="U28" s="67">
        <v>311</v>
      </c>
      <c r="V28" s="56" t="s">
        <v>6</v>
      </c>
      <c r="W28" s="40" t="s">
        <v>6</v>
      </c>
      <c r="X28" s="40" t="s">
        <v>6</v>
      </c>
      <c r="Y28" s="64" t="s">
        <v>6</v>
      </c>
      <c r="Z28" s="59">
        <v>474.5</v>
      </c>
      <c r="AA28" s="41">
        <v>477</v>
      </c>
      <c r="AB28" s="41">
        <v>597</v>
      </c>
      <c r="AC28" s="67">
        <v>331</v>
      </c>
      <c r="AD28" s="56" t="s">
        <v>6</v>
      </c>
      <c r="AE28" s="40">
        <v>9</v>
      </c>
      <c r="AF28" s="40" t="s">
        <v>6</v>
      </c>
      <c r="AG28" s="64">
        <v>319</v>
      </c>
      <c r="AH28" s="56" t="s">
        <v>6</v>
      </c>
      <c r="AI28" s="40" t="s">
        <v>6</v>
      </c>
      <c r="AJ28" s="40" t="s">
        <v>6</v>
      </c>
      <c r="AK28" s="64" t="s">
        <v>6</v>
      </c>
      <c r="AL28" s="59">
        <v>98.9</v>
      </c>
      <c r="AM28" s="41">
        <v>82</v>
      </c>
      <c r="AN28" s="41">
        <v>555.5</v>
      </c>
      <c r="AO28" s="67">
        <v>492</v>
      </c>
      <c r="AP28" s="59">
        <v>69.1</v>
      </c>
      <c r="AQ28" s="41">
        <v>70</v>
      </c>
      <c r="AR28" s="41">
        <v>298</v>
      </c>
      <c r="AS28" s="67">
        <v>322</v>
      </c>
      <c r="AT28" s="59">
        <v>410.1</v>
      </c>
      <c r="AU28" s="40" t="s">
        <v>6</v>
      </c>
      <c r="AV28" s="41">
        <v>1323</v>
      </c>
      <c r="AW28" s="64" t="s">
        <v>6</v>
      </c>
      <c r="AX28" s="42">
        <f t="shared" si="0"/>
        <v>1540.6999999999998</v>
      </c>
      <c r="AY28" s="42">
        <f t="shared" si="2"/>
        <v>1120</v>
      </c>
      <c r="AZ28" s="42">
        <f t="shared" si="1"/>
        <v>10396.6</v>
      </c>
      <c r="BA28" s="43">
        <f t="shared" si="3"/>
        <v>8262</v>
      </c>
    </row>
    <row r="29" spans="1:53" ht="12.75">
      <c r="A29" s="21" t="s">
        <v>36</v>
      </c>
      <c r="B29" s="58" t="s">
        <v>6</v>
      </c>
      <c r="C29" s="22" t="s">
        <v>6</v>
      </c>
      <c r="D29" s="22" t="s">
        <v>6</v>
      </c>
      <c r="E29" s="66" t="s">
        <v>6</v>
      </c>
      <c r="F29" s="57">
        <v>4</v>
      </c>
      <c r="G29" s="23">
        <v>33.7</v>
      </c>
      <c r="H29" s="23">
        <v>33.7</v>
      </c>
      <c r="I29" s="65">
        <v>34.9</v>
      </c>
      <c r="J29" s="57">
        <v>6</v>
      </c>
      <c r="K29" s="23">
        <v>6.2</v>
      </c>
      <c r="L29" s="23">
        <v>46.7</v>
      </c>
      <c r="M29" s="65">
        <v>48</v>
      </c>
      <c r="N29" s="58" t="s">
        <v>6</v>
      </c>
      <c r="O29" s="22" t="s">
        <v>6</v>
      </c>
      <c r="P29" s="22" t="s">
        <v>6</v>
      </c>
      <c r="Q29" s="66" t="s">
        <v>6</v>
      </c>
      <c r="R29" s="58" t="s">
        <v>6</v>
      </c>
      <c r="S29" s="22" t="s">
        <v>6</v>
      </c>
      <c r="T29" s="22" t="s">
        <v>6</v>
      </c>
      <c r="U29" s="66" t="s">
        <v>6</v>
      </c>
      <c r="V29" s="58" t="s">
        <v>6</v>
      </c>
      <c r="W29" s="22" t="s">
        <v>6</v>
      </c>
      <c r="X29" s="22" t="s">
        <v>6</v>
      </c>
      <c r="Y29" s="66" t="s">
        <v>6</v>
      </c>
      <c r="Z29" s="58" t="s">
        <v>6</v>
      </c>
      <c r="AA29" s="22" t="s">
        <v>6</v>
      </c>
      <c r="AB29" s="22" t="s">
        <v>6</v>
      </c>
      <c r="AC29" s="66" t="s">
        <v>6</v>
      </c>
      <c r="AD29" s="58" t="s">
        <v>6</v>
      </c>
      <c r="AE29" s="22" t="s">
        <v>6</v>
      </c>
      <c r="AF29" s="22" t="s">
        <v>6</v>
      </c>
      <c r="AG29" s="66" t="s">
        <v>6</v>
      </c>
      <c r="AH29" s="57">
        <v>12.1</v>
      </c>
      <c r="AI29" s="23">
        <v>12.2</v>
      </c>
      <c r="AJ29" s="23">
        <v>103.5</v>
      </c>
      <c r="AK29" s="65">
        <v>104.4</v>
      </c>
      <c r="AL29" s="58" t="s">
        <v>6</v>
      </c>
      <c r="AM29" s="22" t="s">
        <v>6</v>
      </c>
      <c r="AN29" s="22" t="s">
        <v>6</v>
      </c>
      <c r="AO29" s="66" t="s">
        <v>6</v>
      </c>
      <c r="AP29" s="58" t="s">
        <v>6</v>
      </c>
      <c r="AQ29" s="22" t="s">
        <v>6</v>
      </c>
      <c r="AR29" s="22" t="s">
        <v>6</v>
      </c>
      <c r="AS29" s="66" t="s">
        <v>6</v>
      </c>
      <c r="AT29" s="57">
        <v>16.4</v>
      </c>
      <c r="AU29" s="22" t="s">
        <v>6</v>
      </c>
      <c r="AV29" s="23">
        <v>98</v>
      </c>
      <c r="AW29" s="66" t="s">
        <v>6</v>
      </c>
      <c r="AX29" s="24">
        <f t="shared" si="0"/>
        <v>38.5</v>
      </c>
      <c r="AY29" s="24">
        <f t="shared" si="2"/>
        <v>52.10000000000001</v>
      </c>
      <c r="AZ29" s="24">
        <f t="shared" si="1"/>
        <v>281.9</v>
      </c>
      <c r="BA29" s="28">
        <f t="shared" si="3"/>
        <v>187.3</v>
      </c>
    </row>
    <row r="30" spans="1:53" s="32" customFormat="1" ht="12.75">
      <c r="A30" s="29" t="s">
        <v>18</v>
      </c>
      <c r="B30" s="56" t="s">
        <v>6</v>
      </c>
      <c r="C30" s="40" t="s">
        <v>6</v>
      </c>
      <c r="D30" s="40" t="s">
        <v>6</v>
      </c>
      <c r="E30" s="64" t="s">
        <v>6</v>
      </c>
      <c r="F30" s="69">
        <v>7</v>
      </c>
      <c r="G30" s="44">
        <v>5.8</v>
      </c>
      <c r="H30" s="44">
        <v>82.8</v>
      </c>
      <c r="I30" s="70">
        <v>67.3</v>
      </c>
      <c r="J30" s="69">
        <v>10.1</v>
      </c>
      <c r="K30" s="44">
        <v>9.5</v>
      </c>
      <c r="L30" s="44">
        <v>43.1</v>
      </c>
      <c r="M30" s="70">
        <v>38.9</v>
      </c>
      <c r="N30" s="56" t="s">
        <v>6</v>
      </c>
      <c r="O30" s="40" t="s">
        <v>6</v>
      </c>
      <c r="P30" s="40" t="s">
        <v>6</v>
      </c>
      <c r="Q30" s="64" t="s">
        <v>6</v>
      </c>
      <c r="R30" s="56" t="s">
        <v>6</v>
      </c>
      <c r="S30" s="40" t="s">
        <v>6</v>
      </c>
      <c r="T30" s="40" t="s">
        <v>6</v>
      </c>
      <c r="U30" s="64" t="s">
        <v>6</v>
      </c>
      <c r="V30" s="56" t="s">
        <v>6</v>
      </c>
      <c r="W30" s="40" t="s">
        <v>6</v>
      </c>
      <c r="X30" s="40" t="s">
        <v>6</v>
      </c>
      <c r="Y30" s="64" t="s">
        <v>6</v>
      </c>
      <c r="Z30" s="56" t="s">
        <v>6</v>
      </c>
      <c r="AA30" s="40" t="s">
        <v>6</v>
      </c>
      <c r="AB30" s="40" t="s">
        <v>6</v>
      </c>
      <c r="AC30" s="64" t="s">
        <v>6</v>
      </c>
      <c r="AD30" s="69">
        <v>0.7</v>
      </c>
      <c r="AE30" s="44">
        <v>0.8</v>
      </c>
      <c r="AF30" s="44">
        <v>5.6</v>
      </c>
      <c r="AG30" s="70">
        <v>6.8</v>
      </c>
      <c r="AH30" s="69">
        <v>10.813</v>
      </c>
      <c r="AI30" s="44">
        <v>9.7</v>
      </c>
      <c r="AJ30" s="44">
        <v>106.8</v>
      </c>
      <c r="AK30" s="70">
        <v>86</v>
      </c>
      <c r="AL30" s="56" t="s">
        <v>6</v>
      </c>
      <c r="AM30" s="40" t="s">
        <v>6</v>
      </c>
      <c r="AN30" s="40" t="s">
        <v>6</v>
      </c>
      <c r="AO30" s="64" t="s">
        <v>6</v>
      </c>
      <c r="AP30" s="56" t="s">
        <v>6</v>
      </c>
      <c r="AQ30" s="40" t="s">
        <v>6</v>
      </c>
      <c r="AR30" s="40" t="s">
        <v>6</v>
      </c>
      <c r="AS30" s="64" t="s">
        <v>6</v>
      </c>
      <c r="AT30" s="69">
        <v>4.4</v>
      </c>
      <c r="AU30" s="40" t="s">
        <v>6</v>
      </c>
      <c r="AV30" s="44">
        <v>56.5</v>
      </c>
      <c r="AW30" s="64" t="s">
        <v>6</v>
      </c>
      <c r="AX30" s="42">
        <f t="shared" si="0"/>
        <v>33.013</v>
      </c>
      <c r="AY30" s="42">
        <f t="shared" si="2"/>
        <v>25.8</v>
      </c>
      <c r="AZ30" s="42">
        <f t="shared" si="1"/>
        <v>294.8</v>
      </c>
      <c r="BA30" s="43">
        <f t="shared" si="3"/>
        <v>199</v>
      </c>
    </row>
    <row r="31" spans="1:53" ht="12.75">
      <c r="A31" s="21" t="s">
        <v>12</v>
      </c>
      <c r="B31" s="58" t="s">
        <v>6</v>
      </c>
      <c r="C31" s="22">
        <v>0</v>
      </c>
      <c r="D31" s="22" t="s">
        <v>6</v>
      </c>
      <c r="E31" s="66" t="s">
        <v>6</v>
      </c>
      <c r="F31" s="57">
        <v>8.7</v>
      </c>
      <c r="G31" s="23">
        <v>10</v>
      </c>
      <c r="H31" s="23">
        <v>207.7</v>
      </c>
      <c r="I31" s="65">
        <v>118.6</v>
      </c>
      <c r="J31" s="57">
        <v>10.6</v>
      </c>
      <c r="K31" s="23">
        <v>11.3</v>
      </c>
      <c r="L31" s="23">
        <v>64.7</v>
      </c>
      <c r="M31" s="65">
        <v>43.9</v>
      </c>
      <c r="N31" s="57">
        <v>1.2</v>
      </c>
      <c r="O31" s="23">
        <v>1.6</v>
      </c>
      <c r="P31" s="23">
        <v>18.4</v>
      </c>
      <c r="Q31" s="65">
        <v>20.4</v>
      </c>
      <c r="R31" s="58" t="s">
        <v>6</v>
      </c>
      <c r="S31" s="22">
        <v>0.4</v>
      </c>
      <c r="T31" s="22" t="s">
        <v>6</v>
      </c>
      <c r="U31" s="66">
        <v>2.3</v>
      </c>
      <c r="V31" s="58" t="s">
        <v>6</v>
      </c>
      <c r="W31" s="22">
        <v>0.4</v>
      </c>
      <c r="X31" s="22" t="s">
        <v>6</v>
      </c>
      <c r="Y31" s="66">
        <v>1.6</v>
      </c>
      <c r="Z31" s="58" t="s">
        <v>6</v>
      </c>
      <c r="AA31" s="22">
        <v>0.7</v>
      </c>
      <c r="AB31" s="22" t="s">
        <v>6</v>
      </c>
      <c r="AC31" s="66">
        <v>2.9</v>
      </c>
      <c r="AD31" s="57">
        <v>0.8</v>
      </c>
      <c r="AE31" s="23">
        <v>0.8</v>
      </c>
      <c r="AF31" s="23">
        <v>20.3</v>
      </c>
      <c r="AG31" s="65">
        <v>6.8</v>
      </c>
      <c r="AH31" s="57">
        <v>0.4</v>
      </c>
      <c r="AI31" s="23">
        <v>1.5</v>
      </c>
      <c r="AJ31" s="23">
        <v>6.3</v>
      </c>
      <c r="AK31" s="65">
        <v>13.6</v>
      </c>
      <c r="AL31" s="58" t="s">
        <v>6</v>
      </c>
      <c r="AM31" s="22" t="s">
        <v>6</v>
      </c>
      <c r="AN31" s="22" t="s">
        <v>6</v>
      </c>
      <c r="AO31" s="66" t="s">
        <v>6</v>
      </c>
      <c r="AP31" s="58" t="s">
        <v>6</v>
      </c>
      <c r="AQ31" s="22">
        <v>3.4</v>
      </c>
      <c r="AR31" s="22" t="s">
        <v>6</v>
      </c>
      <c r="AS31" s="66">
        <v>17</v>
      </c>
      <c r="AT31" s="57">
        <v>5.4</v>
      </c>
      <c r="AU31" s="22" t="s">
        <v>6</v>
      </c>
      <c r="AV31" s="23">
        <v>10.9</v>
      </c>
      <c r="AW31" s="66" t="s">
        <v>6</v>
      </c>
      <c r="AX31" s="24">
        <f t="shared" si="0"/>
        <v>27.099999999999994</v>
      </c>
      <c r="AY31" s="24">
        <f t="shared" si="2"/>
        <v>30.099999999999998</v>
      </c>
      <c r="AZ31" s="24">
        <f t="shared" si="1"/>
        <v>328.29999999999995</v>
      </c>
      <c r="BA31" s="28">
        <f t="shared" si="3"/>
        <v>227.10000000000002</v>
      </c>
    </row>
    <row r="32" spans="1:53" s="32" customFormat="1" ht="12.75">
      <c r="A32" s="29" t="s">
        <v>19</v>
      </c>
      <c r="B32" s="56" t="s">
        <v>6</v>
      </c>
      <c r="C32" s="40" t="s">
        <v>6</v>
      </c>
      <c r="D32" s="40" t="s">
        <v>6</v>
      </c>
      <c r="E32" s="64">
        <v>0.1</v>
      </c>
      <c r="F32" s="69">
        <v>6.3</v>
      </c>
      <c r="G32" s="44">
        <v>2.7</v>
      </c>
      <c r="H32" s="44">
        <v>62.7</v>
      </c>
      <c r="I32" s="70">
        <v>59</v>
      </c>
      <c r="J32" s="69">
        <v>5.4</v>
      </c>
      <c r="K32" s="44">
        <v>5.7</v>
      </c>
      <c r="L32" s="44">
        <v>43.7</v>
      </c>
      <c r="M32" s="70">
        <v>17</v>
      </c>
      <c r="N32" s="69">
        <v>0.2</v>
      </c>
      <c r="O32" s="44">
        <v>0.2</v>
      </c>
      <c r="P32" s="44">
        <v>0.1</v>
      </c>
      <c r="Q32" s="70">
        <v>0.1</v>
      </c>
      <c r="R32" s="69">
        <v>0.3</v>
      </c>
      <c r="S32" s="44">
        <v>0.3</v>
      </c>
      <c r="T32" s="44">
        <v>1.5</v>
      </c>
      <c r="U32" s="70">
        <v>1.4</v>
      </c>
      <c r="V32" s="69">
        <v>0.2</v>
      </c>
      <c r="W32" s="44">
        <v>0.2</v>
      </c>
      <c r="X32" s="44">
        <v>0.2</v>
      </c>
      <c r="Y32" s="70">
        <v>0.2</v>
      </c>
      <c r="Z32" s="69">
        <v>0.3</v>
      </c>
      <c r="AA32" s="44">
        <v>0.3</v>
      </c>
      <c r="AB32" s="44">
        <v>0.4</v>
      </c>
      <c r="AC32" s="70">
        <v>0.4</v>
      </c>
      <c r="AD32" s="59">
        <v>0.8</v>
      </c>
      <c r="AE32" s="41">
        <v>0.7</v>
      </c>
      <c r="AF32" s="44">
        <v>6.8</v>
      </c>
      <c r="AG32" s="70">
        <v>5.6</v>
      </c>
      <c r="AH32" s="69">
        <v>8</v>
      </c>
      <c r="AI32" s="44">
        <v>3.7</v>
      </c>
      <c r="AJ32" s="44">
        <v>80.1</v>
      </c>
      <c r="AK32" s="70">
        <v>57.5</v>
      </c>
      <c r="AL32" s="69">
        <v>0.1</v>
      </c>
      <c r="AM32" s="44">
        <v>0.1</v>
      </c>
      <c r="AN32" s="44">
        <v>0.3</v>
      </c>
      <c r="AO32" s="70">
        <v>0.3</v>
      </c>
      <c r="AP32" s="56" t="s">
        <v>6</v>
      </c>
      <c r="AQ32" s="40" t="s">
        <v>6</v>
      </c>
      <c r="AR32" s="40" t="s">
        <v>6</v>
      </c>
      <c r="AS32" s="64" t="s">
        <v>6</v>
      </c>
      <c r="AT32" s="69">
        <v>9.3</v>
      </c>
      <c r="AU32" s="40" t="s">
        <v>6</v>
      </c>
      <c r="AV32" s="44">
        <v>27.9</v>
      </c>
      <c r="AW32" s="64" t="s">
        <v>6</v>
      </c>
      <c r="AX32" s="42">
        <f t="shared" si="0"/>
        <v>30.900000000000002</v>
      </c>
      <c r="AY32" s="42">
        <f t="shared" si="2"/>
        <v>13.9</v>
      </c>
      <c r="AZ32" s="42">
        <f t="shared" si="1"/>
        <v>223.70000000000002</v>
      </c>
      <c r="BA32" s="43">
        <f t="shared" si="3"/>
        <v>141.60000000000002</v>
      </c>
    </row>
    <row r="33" spans="1:53" ht="12.75">
      <c r="A33" s="21" t="s">
        <v>37</v>
      </c>
      <c r="B33" s="58" t="s">
        <v>6</v>
      </c>
      <c r="C33" s="22" t="s">
        <v>6</v>
      </c>
      <c r="D33" s="22" t="s">
        <v>6</v>
      </c>
      <c r="E33" s="66" t="s">
        <v>6</v>
      </c>
      <c r="F33" s="57">
        <v>24.7</v>
      </c>
      <c r="G33" s="23">
        <v>26.9</v>
      </c>
      <c r="H33" s="23">
        <v>400.4</v>
      </c>
      <c r="I33" s="65">
        <v>488.7</v>
      </c>
      <c r="J33" s="57">
        <v>27.4</v>
      </c>
      <c r="K33" s="23">
        <v>27.5</v>
      </c>
      <c r="L33" s="23">
        <v>258.8</v>
      </c>
      <c r="M33" s="65">
        <v>265.4</v>
      </c>
      <c r="N33" s="58" t="s">
        <v>6</v>
      </c>
      <c r="O33" s="22" t="s">
        <v>6</v>
      </c>
      <c r="P33" s="22" t="s">
        <v>6</v>
      </c>
      <c r="Q33" s="66" t="s">
        <v>6</v>
      </c>
      <c r="R33" s="57">
        <v>14.135</v>
      </c>
      <c r="S33" s="23">
        <v>14.2</v>
      </c>
      <c r="T33" s="23">
        <v>100</v>
      </c>
      <c r="U33" s="65">
        <v>102.1</v>
      </c>
      <c r="V33" s="57">
        <v>4.3</v>
      </c>
      <c r="W33" s="23">
        <v>4.4</v>
      </c>
      <c r="X33" s="23">
        <v>17.1</v>
      </c>
      <c r="Y33" s="65">
        <v>19.2</v>
      </c>
      <c r="Z33" s="57">
        <v>177.6</v>
      </c>
      <c r="AA33" s="23">
        <v>190.1</v>
      </c>
      <c r="AB33" s="23">
        <v>577.5</v>
      </c>
      <c r="AC33" s="65">
        <v>642</v>
      </c>
      <c r="AD33" s="57">
        <v>2.1</v>
      </c>
      <c r="AE33" s="23">
        <v>3.6</v>
      </c>
      <c r="AF33" s="23">
        <v>45.7</v>
      </c>
      <c r="AG33" s="65">
        <v>77.6</v>
      </c>
      <c r="AH33" s="57">
        <v>0.7</v>
      </c>
      <c r="AI33" s="23">
        <v>0.8</v>
      </c>
      <c r="AJ33" s="23">
        <v>8.4</v>
      </c>
      <c r="AK33" s="65">
        <v>10.5</v>
      </c>
      <c r="AL33" s="57">
        <v>0.2</v>
      </c>
      <c r="AM33" s="23">
        <v>0.2</v>
      </c>
      <c r="AN33" s="23">
        <v>0.8</v>
      </c>
      <c r="AO33" s="65">
        <v>0.9</v>
      </c>
      <c r="AP33" s="57">
        <v>3.3</v>
      </c>
      <c r="AQ33" s="22" t="s">
        <v>6</v>
      </c>
      <c r="AR33" s="23">
        <v>16.6</v>
      </c>
      <c r="AS33" s="66" t="s">
        <v>6</v>
      </c>
      <c r="AT33" s="57">
        <v>47.6</v>
      </c>
      <c r="AU33" s="22" t="s">
        <v>6</v>
      </c>
      <c r="AV33" s="23">
        <v>419.8</v>
      </c>
      <c r="AW33" s="66" t="s">
        <v>6</v>
      </c>
      <c r="AX33" s="24">
        <f t="shared" si="0"/>
        <v>302.03499999999997</v>
      </c>
      <c r="AY33" s="24">
        <f t="shared" si="2"/>
        <v>267.70000000000005</v>
      </c>
      <c r="AZ33" s="24">
        <f t="shared" si="1"/>
        <v>1845.1000000000001</v>
      </c>
      <c r="BA33" s="28">
        <f t="shared" si="3"/>
        <v>1606.4</v>
      </c>
    </row>
    <row r="34" spans="1:53" s="32" customFormat="1" ht="12.75">
      <c r="A34" s="29" t="s">
        <v>38</v>
      </c>
      <c r="B34" s="56" t="s">
        <v>6</v>
      </c>
      <c r="C34" s="40" t="s">
        <v>6</v>
      </c>
      <c r="D34" s="40" t="s">
        <v>6</v>
      </c>
      <c r="E34" s="64" t="s">
        <v>6</v>
      </c>
      <c r="F34" s="56">
        <v>0.1</v>
      </c>
      <c r="G34" s="40">
        <v>0.2</v>
      </c>
      <c r="H34" s="40">
        <v>5.8</v>
      </c>
      <c r="I34" s="64">
        <v>10.2</v>
      </c>
      <c r="J34" s="56">
        <v>42.4</v>
      </c>
      <c r="K34" s="40">
        <v>44.7</v>
      </c>
      <c r="L34" s="40">
        <v>905.1</v>
      </c>
      <c r="M34" s="64">
        <v>900.5</v>
      </c>
      <c r="N34" s="59">
        <v>0.5</v>
      </c>
      <c r="O34" s="41">
        <v>0.5</v>
      </c>
      <c r="P34" s="41">
        <v>15.5</v>
      </c>
      <c r="Q34" s="67">
        <v>12.9</v>
      </c>
      <c r="R34" s="59">
        <v>8.022</v>
      </c>
      <c r="S34" s="41">
        <v>7.8</v>
      </c>
      <c r="T34" s="41">
        <v>169.3</v>
      </c>
      <c r="U34" s="67">
        <v>171</v>
      </c>
      <c r="V34" s="59">
        <v>1.6</v>
      </c>
      <c r="W34" s="41">
        <v>1.6</v>
      </c>
      <c r="X34" s="41">
        <v>22.4</v>
      </c>
      <c r="Y34" s="67">
        <v>23.9</v>
      </c>
      <c r="Z34" s="59">
        <v>6.4</v>
      </c>
      <c r="AA34" s="41">
        <v>6.5</v>
      </c>
      <c r="AB34" s="41">
        <v>93.5</v>
      </c>
      <c r="AC34" s="67">
        <v>103</v>
      </c>
      <c r="AD34" s="56" t="s">
        <v>6</v>
      </c>
      <c r="AE34" s="40" t="s">
        <v>6</v>
      </c>
      <c r="AF34" s="40" t="s">
        <v>6</v>
      </c>
      <c r="AG34" s="64" t="s">
        <v>6</v>
      </c>
      <c r="AH34" s="56" t="s">
        <v>6</v>
      </c>
      <c r="AI34" s="40" t="s">
        <v>6</v>
      </c>
      <c r="AJ34" s="40" t="s">
        <v>6</v>
      </c>
      <c r="AK34" s="64" t="s">
        <v>6</v>
      </c>
      <c r="AL34" s="56" t="s">
        <v>6</v>
      </c>
      <c r="AM34" s="40" t="s">
        <v>6</v>
      </c>
      <c r="AN34" s="40" t="s">
        <v>6</v>
      </c>
      <c r="AO34" s="64" t="s">
        <v>6</v>
      </c>
      <c r="AP34" s="56" t="s">
        <v>6</v>
      </c>
      <c r="AQ34" s="40" t="s">
        <v>6</v>
      </c>
      <c r="AR34" s="40" t="s">
        <v>6</v>
      </c>
      <c r="AS34" s="64" t="s">
        <v>6</v>
      </c>
      <c r="AT34" s="59">
        <v>8.5</v>
      </c>
      <c r="AU34" s="40" t="s">
        <v>6</v>
      </c>
      <c r="AV34" s="41">
        <v>153.4</v>
      </c>
      <c r="AW34" s="64" t="s">
        <v>6</v>
      </c>
      <c r="AX34" s="42">
        <f t="shared" si="0"/>
        <v>67.52199999999999</v>
      </c>
      <c r="AY34" s="42">
        <f t="shared" si="2"/>
        <v>61.300000000000004</v>
      </c>
      <c r="AZ34" s="42">
        <f t="shared" si="1"/>
        <v>1365.0000000000002</v>
      </c>
      <c r="BA34" s="43">
        <f t="shared" si="3"/>
        <v>1221.5</v>
      </c>
    </row>
    <row r="35" spans="1:53" ht="12.75">
      <c r="A35" s="21" t="s">
        <v>13</v>
      </c>
      <c r="B35" s="58" t="s">
        <v>6</v>
      </c>
      <c r="C35" s="22">
        <v>0</v>
      </c>
      <c r="D35" s="22" t="s">
        <v>6</v>
      </c>
      <c r="E35" s="66" t="s">
        <v>6</v>
      </c>
      <c r="F35" s="58" t="s">
        <v>6</v>
      </c>
      <c r="G35" s="22">
        <v>0.1</v>
      </c>
      <c r="H35" s="25">
        <v>0.8</v>
      </c>
      <c r="I35" s="71">
        <v>0.8</v>
      </c>
      <c r="J35" s="74">
        <v>18.6</v>
      </c>
      <c r="K35" s="25">
        <v>20.6</v>
      </c>
      <c r="L35" s="25">
        <v>312.7</v>
      </c>
      <c r="M35" s="71">
        <v>322.8</v>
      </c>
      <c r="N35" s="58" t="s">
        <v>6</v>
      </c>
      <c r="O35" s="22" t="s">
        <v>6</v>
      </c>
      <c r="P35" s="22" t="s">
        <v>6</v>
      </c>
      <c r="Q35" s="66" t="s">
        <v>6</v>
      </c>
      <c r="R35" s="74">
        <v>2.1</v>
      </c>
      <c r="S35" s="25">
        <v>3.1</v>
      </c>
      <c r="T35" s="25">
        <v>37.5</v>
      </c>
      <c r="U35" s="71">
        <v>39.5</v>
      </c>
      <c r="V35" s="58" t="s">
        <v>6</v>
      </c>
      <c r="W35" s="22" t="s">
        <v>6</v>
      </c>
      <c r="X35" s="22" t="s">
        <v>6</v>
      </c>
      <c r="Y35" s="66" t="s">
        <v>6</v>
      </c>
      <c r="Z35" s="74">
        <v>5.9</v>
      </c>
      <c r="AA35" s="25">
        <v>6.3</v>
      </c>
      <c r="AB35" s="25">
        <v>93</v>
      </c>
      <c r="AC35" s="71">
        <v>93.5</v>
      </c>
      <c r="AD35" s="74">
        <v>0.4</v>
      </c>
      <c r="AE35" s="25">
        <v>0.8</v>
      </c>
      <c r="AF35" s="25">
        <v>13.2</v>
      </c>
      <c r="AG35" s="71">
        <v>13.3</v>
      </c>
      <c r="AH35" s="58" t="s">
        <v>6</v>
      </c>
      <c r="AI35" s="22" t="s">
        <v>6</v>
      </c>
      <c r="AJ35" s="22" t="s">
        <v>6</v>
      </c>
      <c r="AK35" s="66" t="s">
        <v>6</v>
      </c>
      <c r="AL35" s="74">
        <v>0.8</v>
      </c>
      <c r="AM35" s="25">
        <v>0.8</v>
      </c>
      <c r="AN35" s="25">
        <v>4.8</v>
      </c>
      <c r="AO35" s="71">
        <v>5.5</v>
      </c>
      <c r="AP35" s="58" t="s">
        <v>6</v>
      </c>
      <c r="AQ35" s="22">
        <v>0</v>
      </c>
      <c r="AR35" s="25">
        <v>0.1</v>
      </c>
      <c r="AS35" s="71">
        <v>0.1</v>
      </c>
      <c r="AT35" s="74">
        <v>4.3</v>
      </c>
      <c r="AU35" s="22" t="s">
        <v>6</v>
      </c>
      <c r="AV35" s="25">
        <v>214.4</v>
      </c>
      <c r="AW35" s="66" t="s">
        <v>6</v>
      </c>
      <c r="AX35" s="24">
        <f t="shared" si="0"/>
        <v>32.1</v>
      </c>
      <c r="AY35" s="24">
        <f t="shared" si="2"/>
        <v>31.700000000000006</v>
      </c>
      <c r="AZ35" s="24">
        <f t="shared" si="1"/>
        <v>676.5</v>
      </c>
      <c r="BA35" s="28">
        <f t="shared" si="3"/>
        <v>475.50000000000006</v>
      </c>
    </row>
    <row r="36" spans="1:53" s="32" customFormat="1" ht="12.75">
      <c r="A36" s="29" t="s">
        <v>39</v>
      </c>
      <c r="B36" s="56" t="s">
        <v>6</v>
      </c>
      <c r="C36" s="40">
        <v>0</v>
      </c>
      <c r="D36" s="40" t="s">
        <v>6</v>
      </c>
      <c r="E36" s="64">
        <v>0</v>
      </c>
      <c r="F36" s="56">
        <v>1.6</v>
      </c>
      <c r="G36" s="40">
        <v>1.7</v>
      </c>
      <c r="H36" s="40">
        <v>3.2</v>
      </c>
      <c r="I36" s="64">
        <v>3.4</v>
      </c>
      <c r="J36" s="59">
        <v>7.9</v>
      </c>
      <c r="K36" s="41">
        <v>8.3</v>
      </c>
      <c r="L36" s="41">
        <v>13.1</v>
      </c>
      <c r="M36" s="67">
        <v>14.4</v>
      </c>
      <c r="N36" s="56" t="s">
        <v>6</v>
      </c>
      <c r="O36" s="40" t="s">
        <v>6</v>
      </c>
      <c r="P36" s="40" t="s">
        <v>6</v>
      </c>
      <c r="Q36" s="64" t="s">
        <v>6</v>
      </c>
      <c r="R36" s="56">
        <v>0.9</v>
      </c>
      <c r="S36" s="40">
        <v>1</v>
      </c>
      <c r="T36" s="40">
        <v>0.1</v>
      </c>
      <c r="U36" s="64">
        <v>0.1</v>
      </c>
      <c r="V36" s="56">
        <v>0.2</v>
      </c>
      <c r="W36" s="40">
        <v>0.2</v>
      </c>
      <c r="X36" s="40" t="s">
        <v>6</v>
      </c>
      <c r="Y36" s="64">
        <v>0</v>
      </c>
      <c r="Z36" s="56" t="s">
        <v>6</v>
      </c>
      <c r="AA36" s="40" t="s">
        <v>6</v>
      </c>
      <c r="AB36" s="40" t="s">
        <v>6</v>
      </c>
      <c r="AC36" s="64" t="s">
        <v>6</v>
      </c>
      <c r="AD36" s="56" t="s">
        <v>6</v>
      </c>
      <c r="AE36" s="40" t="s">
        <v>6</v>
      </c>
      <c r="AF36" s="40" t="s">
        <v>6</v>
      </c>
      <c r="AG36" s="64" t="s">
        <v>6</v>
      </c>
      <c r="AH36" s="56" t="s">
        <v>6</v>
      </c>
      <c r="AI36" s="40" t="s">
        <v>6</v>
      </c>
      <c r="AJ36" s="40" t="s">
        <v>6</v>
      </c>
      <c r="AK36" s="64" t="s">
        <v>6</v>
      </c>
      <c r="AL36" s="56" t="s">
        <v>6</v>
      </c>
      <c r="AM36" s="40" t="s">
        <v>6</v>
      </c>
      <c r="AN36" s="40" t="s">
        <v>6</v>
      </c>
      <c r="AO36" s="64" t="s">
        <v>6</v>
      </c>
      <c r="AP36" s="56" t="s">
        <v>6</v>
      </c>
      <c r="AQ36" s="40" t="s">
        <v>6</v>
      </c>
      <c r="AR36" s="40" t="s">
        <v>6</v>
      </c>
      <c r="AS36" s="64" t="s">
        <v>6</v>
      </c>
      <c r="AT36" s="59">
        <v>1.5</v>
      </c>
      <c r="AU36" s="40" t="s">
        <v>6</v>
      </c>
      <c r="AV36" s="41">
        <v>2</v>
      </c>
      <c r="AW36" s="64" t="s">
        <v>6</v>
      </c>
      <c r="AX36" s="42">
        <f t="shared" si="0"/>
        <v>12.1</v>
      </c>
      <c r="AY36" s="42">
        <f t="shared" si="2"/>
        <v>11.2</v>
      </c>
      <c r="AZ36" s="42">
        <f t="shared" si="1"/>
        <v>18.400000000000002</v>
      </c>
      <c r="BA36" s="43">
        <f t="shared" si="3"/>
        <v>17.900000000000002</v>
      </c>
    </row>
    <row r="37" spans="1:53" ht="12.75">
      <c r="A37" s="21" t="s">
        <v>14</v>
      </c>
      <c r="B37" s="58" t="s">
        <v>6</v>
      </c>
      <c r="C37" s="22" t="s">
        <v>6</v>
      </c>
      <c r="D37" s="22" t="s">
        <v>6</v>
      </c>
      <c r="E37" s="66">
        <v>0.1</v>
      </c>
      <c r="F37" s="57">
        <v>113.7</v>
      </c>
      <c r="G37" s="23">
        <v>125.4</v>
      </c>
      <c r="H37" s="23">
        <v>4980.9</v>
      </c>
      <c r="I37" s="65">
        <v>8253</v>
      </c>
      <c r="J37" s="57">
        <v>17.9</v>
      </c>
      <c r="K37" s="23">
        <v>11.1</v>
      </c>
      <c r="L37" s="23">
        <v>53.6</v>
      </c>
      <c r="M37" s="65">
        <v>31.3</v>
      </c>
      <c r="N37" s="57">
        <v>2.6</v>
      </c>
      <c r="O37" s="23">
        <v>2.7</v>
      </c>
      <c r="P37" s="23">
        <v>44.1</v>
      </c>
      <c r="Q37" s="65">
        <v>53</v>
      </c>
      <c r="R37" s="57">
        <v>7</v>
      </c>
      <c r="S37" s="23">
        <v>7.6</v>
      </c>
      <c r="T37" s="23">
        <v>92.5</v>
      </c>
      <c r="U37" s="65">
        <v>100.8</v>
      </c>
      <c r="V37" s="58" t="s">
        <v>6</v>
      </c>
      <c r="W37" s="22">
        <v>0</v>
      </c>
      <c r="X37" s="23">
        <v>0.2</v>
      </c>
      <c r="Y37" s="65">
        <v>0.2</v>
      </c>
      <c r="Z37" s="57">
        <v>132.7</v>
      </c>
      <c r="AA37" s="23">
        <v>148</v>
      </c>
      <c r="AB37" s="23">
        <v>636.3</v>
      </c>
      <c r="AC37" s="65">
        <v>823.7</v>
      </c>
      <c r="AD37" s="57">
        <v>0.397</v>
      </c>
      <c r="AE37" s="23">
        <v>0.6</v>
      </c>
      <c r="AF37" s="23">
        <v>73.9</v>
      </c>
      <c r="AG37" s="65">
        <v>105</v>
      </c>
      <c r="AH37" s="57">
        <v>0.5</v>
      </c>
      <c r="AI37" s="23">
        <v>0.6</v>
      </c>
      <c r="AJ37" s="23">
        <v>25</v>
      </c>
      <c r="AK37" s="65">
        <v>25.1</v>
      </c>
      <c r="AL37" s="57">
        <v>0.4</v>
      </c>
      <c r="AM37" s="23">
        <v>0.5</v>
      </c>
      <c r="AN37" s="23">
        <v>17.5</v>
      </c>
      <c r="AO37" s="65">
        <v>12.7</v>
      </c>
      <c r="AP37" s="57">
        <v>6.9</v>
      </c>
      <c r="AQ37" s="23">
        <v>9</v>
      </c>
      <c r="AR37" s="23">
        <v>173.5</v>
      </c>
      <c r="AS37" s="65">
        <v>242.3</v>
      </c>
      <c r="AT37" s="57">
        <v>9.4</v>
      </c>
      <c r="AU37" s="22" t="s">
        <v>6</v>
      </c>
      <c r="AV37" s="23">
        <v>281.4</v>
      </c>
      <c r="AW37" s="66" t="s">
        <v>6</v>
      </c>
      <c r="AX37" s="24">
        <f t="shared" si="0"/>
        <v>291.4969999999999</v>
      </c>
      <c r="AY37" s="24">
        <f t="shared" si="2"/>
        <v>305.5</v>
      </c>
      <c r="AZ37" s="24">
        <f t="shared" si="1"/>
        <v>6378.9</v>
      </c>
      <c r="BA37" s="28">
        <f t="shared" si="3"/>
        <v>9647.2</v>
      </c>
    </row>
    <row r="38" spans="1:53" s="32" customFormat="1" ht="12.75">
      <c r="A38" s="29" t="s">
        <v>40</v>
      </c>
      <c r="B38" s="56" t="s">
        <v>6</v>
      </c>
      <c r="C38" s="41">
        <v>33</v>
      </c>
      <c r="D38" s="40" t="s">
        <v>6</v>
      </c>
      <c r="E38" s="64" t="s">
        <v>6</v>
      </c>
      <c r="F38" s="59">
        <v>7.5</v>
      </c>
      <c r="G38" s="41">
        <v>7.8</v>
      </c>
      <c r="H38" s="41">
        <v>105.6</v>
      </c>
      <c r="I38" s="67">
        <v>125</v>
      </c>
      <c r="J38" s="59">
        <v>5.3</v>
      </c>
      <c r="K38" s="41">
        <v>6.1</v>
      </c>
      <c r="L38" s="41">
        <v>33.9</v>
      </c>
      <c r="M38" s="67">
        <v>39.1</v>
      </c>
      <c r="N38" s="56" t="s">
        <v>6</v>
      </c>
      <c r="O38" s="40" t="s">
        <v>6</v>
      </c>
      <c r="P38" s="40" t="s">
        <v>6</v>
      </c>
      <c r="Q38" s="64" t="s">
        <v>6</v>
      </c>
      <c r="R38" s="59">
        <v>0.4</v>
      </c>
      <c r="S38" s="41">
        <v>0.4</v>
      </c>
      <c r="T38" s="41">
        <v>1.7</v>
      </c>
      <c r="U38" s="67">
        <v>2</v>
      </c>
      <c r="V38" s="59">
        <v>2.791</v>
      </c>
      <c r="W38" s="41">
        <v>2.9</v>
      </c>
      <c r="X38" s="41">
        <v>17</v>
      </c>
      <c r="Y38" s="67">
        <v>16.6</v>
      </c>
      <c r="Z38" s="59">
        <v>4.3</v>
      </c>
      <c r="AA38" s="41">
        <v>5.4</v>
      </c>
      <c r="AB38" s="41">
        <v>13.2</v>
      </c>
      <c r="AC38" s="67">
        <v>23.9</v>
      </c>
      <c r="AD38" s="59">
        <v>1.3</v>
      </c>
      <c r="AE38" s="41">
        <v>1.5</v>
      </c>
      <c r="AF38" s="41">
        <v>18.5</v>
      </c>
      <c r="AG38" s="67">
        <v>22.6</v>
      </c>
      <c r="AH38" s="59">
        <v>6.8</v>
      </c>
      <c r="AI38" s="41">
        <v>6.8</v>
      </c>
      <c r="AJ38" s="41">
        <v>117.5</v>
      </c>
      <c r="AK38" s="67">
        <v>153.3</v>
      </c>
      <c r="AL38" s="56" t="s">
        <v>6</v>
      </c>
      <c r="AM38" s="40" t="s">
        <v>6</v>
      </c>
      <c r="AN38" s="40" t="s">
        <v>6</v>
      </c>
      <c r="AO38" s="64" t="s">
        <v>6</v>
      </c>
      <c r="AP38" s="59">
        <v>0.1</v>
      </c>
      <c r="AQ38" s="41">
        <v>0.1</v>
      </c>
      <c r="AR38" s="41">
        <v>1.1</v>
      </c>
      <c r="AS38" s="67">
        <v>1</v>
      </c>
      <c r="AT38" s="59">
        <v>8.6</v>
      </c>
      <c r="AU38" s="40" t="s">
        <v>6</v>
      </c>
      <c r="AV38" s="41">
        <v>265.3</v>
      </c>
      <c r="AW38" s="64" t="s">
        <v>6</v>
      </c>
      <c r="AX38" s="42">
        <f t="shared" si="0"/>
        <v>37.091</v>
      </c>
      <c r="AY38" s="42">
        <f t="shared" si="2"/>
        <v>63.99999999999999</v>
      </c>
      <c r="AZ38" s="42">
        <f t="shared" si="1"/>
        <v>573.8</v>
      </c>
      <c r="BA38" s="43">
        <f t="shared" si="3"/>
        <v>383.5</v>
      </c>
    </row>
    <row r="39" spans="1:53" ht="12.75">
      <c r="A39" s="21" t="s">
        <v>41</v>
      </c>
      <c r="B39" s="57">
        <v>32.4</v>
      </c>
      <c r="C39" s="22" t="s">
        <v>6</v>
      </c>
      <c r="D39" s="23">
        <v>114</v>
      </c>
      <c r="E39" s="65">
        <v>135.9</v>
      </c>
      <c r="F39" s="58" t="s">
        <v>6</v>
      </c>
      <c r="G39" s="22" t="s">
        <v>6</v>
      </c>
      <c r="H39" s="22" t="s">
        <v>6</v>
      </c>
      <c r="I39" s="66" t="s">
        <v>6</v>
      </c>
      <c r="J39" s="57">
        <v>26.7</v>
      </c>
      <c r="K39" s="23">
        <v>27.4</v>
      </c>
      <c r="L39" s="23">
        <v>126.6</v>
      </c>
      <c r="M39" s="65">
        <v>134.5</v>
      </c>
      <c r="N39" s="58" t="s">
        <v>6</v>
      </c>
      <c r="O39" s="22" t="s">
        <v>6</v>
      </c>
      <c r="P39" s="22" t="s">
        <v>6</v>
      </c>
      <c r="Q39" s="66" t="s">
        <v>6</v>
      </c>
      <c r="R39" s="58" t="s">
        <v>6</v>
      </c>
      <c r="S39" s="22">
        <v>1.5</v>
      </c>
      <c r="T39" s="22" t="s">
        <v>6</v>
      </c>
      <c r="U39" s="66">
        <v>8.9</v>
      </c>
      <c r="V39" s="57">
        <v>9.1</v>
      </c>
      <c r="W39" s="23">
        <v>9.3</v>
      </c>
      <c r="X39" s="23">
        <v>15.7</v>
      </c>
      <c r="Y39" s="65">
        <v>18.7</v>
      </c>
      <c r="Z39" s="57">
        <v>38.4</v>
      </c>
      <c r="AA39" s="23">
        <v>39</v>
      </c>
      <c r="AB39" s="23">
        <v>120.8</v>
      </c>
      <c r="AC39" s="65">
        <v>135.3</v>
      </c>
      <c r="AD39" s="58" t="s">
        <v>6</v>
      </c>
      <c r="AE39" s="22" t="s">
        <v>6</v>
      </c>
      <c r="AF39" s="22" t="s">
        <v>6</v>
      </c>
      <c r="AG39" s="66" t="s">
        <v>6</v>
      </c>
      <c r="AH39" s="58" t="s">
        <v>6</v>
      </c>
      <c r="AI39" s="22" t="s">
        <v>6</v>
      </c>
      <c r="AJ39" s="22" t="s">
        <v>6</v>
      </c>
      <c r="AK39" s="66" t="s">
        <v>6</v>
      </c>
      <c r="AL39" s="58" t="s">
        <v>6</v>
      </c>
      <c r="AM39" s="22" t="s">
        <v>6</v>
      </c>
      <c r="AN39" s="22" t="s">
        <v>6</v>
      </c>
      <c r="AO39" s="66" t="s">
        <v>6</v>
      </c>
      <c r="AP39" s="58" t="s">
        <v>6</v>
      </c>
      <c r="AQ39" s="22" t="s">
        <v>6</v>
      </c>
      <c r="AR39" s="22" t="s">
        <v>6</v>
      </c>
      <c r="AS39" s="66" t="s">
        <v>6</v>
      </c>
      <c r="AT39" s="57">
        <v>87.3</v>
      </c>
      <c r="AU39" s="22" t="s">
        <v>6</v>
      </c>
      <c r="AV39" s="23">
        <v>346.6</v>
      </c>
      <c r="AW39" s="66" t="s">
        <v>6</v>
      </c>
      <c r="AX39" s="24">
        <f t="shared" si="0"/>
        <v>193.89999999999998</v>
      </c>
      <c r="AY39" s="24">
        <f t="shared" si="2"/>
        <v>77.2</v>
      </c>
      <c r="AZ39" s="24">
        <f t="shared" si="1"/>
        <v>723.7</v>
      </c>
      <c r="BA39" s="28">
        <f t="shared" si="3"/>
        <v>433.29999999999995</v>
      </c>
    </row>
    <row r="40" spans="1:53" s="32" customFormat="1" ht="12.75">
      <c r="A40" s="29" t="s">
        <v>42</v>
      </c>
      <c r="B40" s="56" t="s">
        <v>6</v>
      </c>
      <c r="C40" s="40" t="s">
        <v>6</v>
      </c>
      <c r="D40" s="40" t="s">
        <v>6</v>
      </c>
      <c r="E40" s="64" t="s">
        <v>6</v>
      </c>
      <c r="F40" s="59">
        <v>30.4</v>
      </c>
      <c r="G40" s="41">
        <v>32.4</v>
      </c>
      <c r="H40" s="41">
        <v>1138.6</v>
      </c>
      <c r="I40" s="67">
        <v>1346.1</v>
      </c>
      <c r="J40" s="59">
        <v>0.5</v>
      </c>
      <c r="K40" s="41">
        <v>0.5</v>
      </c>
      <c r="L40" s="41">
        <v>1.3</v>
      </c>
      <c r="M40" s="67">
        <v>1.3</v>
      </c>
      <c r="N40" s="56" t="s">
        <v>6</v>
      </c>
      <c r="O40" s="40" t="s">
        <v>6</v>
      </c>
      <c r="P40" s="40" t="s">
        <v>6</v>
      </c>
      <c r="Q40" s="64" t="s">
        <v>6</v>
      </c>
      <c r="R40" s="59">
        <v>39.9</v>
      </c>
      <c r="S40" s="41">
        <v>14.6</v>
      </c>
      <c r="T40" s="41">
        <v>486.7</v>
      </c>
      <c r="U40" s="67">
        <v>241.4</v>
      </c>
      <c r="V40" s="59">
        <v>0.3</v>
      </c>
      <c r="W40" s="41">
        <v>0.3</v>
      </c>
      <c r="X40" s="41">
        <v>1.3</v>
      </c>
      <c r="Y40" s="67">
        <v>1.1</v>
      </c>
      <c r="Z40" s="59">
        <v>276.4</v>
      </c>
      <c r="AA40" s="41">
        <v>267.2</v>
      </c>
      <c r="AB40" s="41">
        <v>3588</v>
      </c>
      <c r="AC40" s="67">
        <v>3623.2</v>
      </c>
      <c r="AD40" s="59">
        <v>0.2</v>
      </c>
      <c r="AE40" s="41">
        <v>0.2</v>
      </c>
      <c r="AF40" s="41">
        <v>11.8</v>
      </c>
      <c r="AG40" s="67">
        <v>11.4</v>
      </c>
      <c r="AH40" s="56" t="s">
        <v>6</v>
      </c>
      <c r="AI40" s="40" t="s">
        <v>6</v>
      </c>
      <c r="AJ40" s="40" t="s">
        <v>6</v>
      </c>
      <c r="AK40" s="64" t="s">
        <v>6</v>
      </c>
      <c r="AL40" s="56" t="s">
        <v>6</v>
      </c>
      <c r="AM40" s="40" t="s">
        <v>6</v>
      </c>
      <c r="AN40" s="40" t="s">
        <v>6</v>
      </c>
      <c r="AO40" s="64" t="s">
        <v>6</v>
      </c>
      <c r="AP40" s="56" t="s">
        <v>6</v>
      </c>
      <c r="AQ40" s="40" t="s">
        <v>6</v>
      </c>
      <c r="AR40" s="40" t="s">
        <v>6</v>
      </c>
      <c r="AS40" s="64" t="s">
        <v>6</v>
      </c>
      <c r="AT40" s="59">
        <v>8.8</v>
      </c>
      <c r="AU40" s="40" t="s">
        <v>6</v>
      </c>
      <c r="AV40" s="41">
        <v>152.4</v>
      </c>
      <c r="AW40" s="64" t="s">
        <v>6</v>
      </c>
      <c r="AX40" s="42">
        <f t="shared" si="0"/>
        <v>356.5</v>
      </c>
      <c r="AY40" s="42">
        <f t="shared" si="2"/>
        <v>315.2</v>
      </c>
      <c r="AZ40" s="42">
        <f t="shared" si="1"/>
        <v>5380.099999999999</v>
      </c>
      <c r="BA40" s="43">
        <f t="shared" si="3"/>
        <v>5224.499999999999</v>
      </c>
    </row>
    <row r="41" spans="1:53" ht="12.75">
      <c r="A41" s="21" t="s">
        <v>43</v>
      </c>
      <c r="B41" s="58" t="s">
        <v>6</v>
      </c>
      <c r="C41" s="22" t="s">
        <v>6</v>
      </c>
      <c r="D41" s="22" t="s">
        <v>6</v>
      </c>
      <c r="E41" s="66" t="s">
        <v>6</v>
      </c>
      <c r="F41" s="57">
        <v>41</v>
      </c>
      <c r="G41" s="23">
        <v>42</v>
      </c>
      <c r="H41" s="23">
        <v>982.2</v>
      </c>
      <c r="I41" s="65">
        <v>1010.1</v>
      </c>
      <c r="J41" s="57">
        <v>11.3</v>
      </c>
      <c r="K41" s="23">
        <v>11.3</v>
      </c>
      <c r="L41" s="23">
        <v>100.9</v>
      </c>
      <c r="M41" s="65">
        <v>101.8</v>
      </c>
      <c r="N41" s="58" t="s">
        <v>6</v>
      </c>
      <c r="O41" s="22" t="s">
        <v>6</v>
      </c>
      <c r="P41" s="22" t="s">
        <v>6</v>
      </c>
      <c r="Q41" s="66" t="s">
        <v>6</v>
      </c>
      <c r="R41" s="57">
        <v>13.4</v>
      </c>
      <c r="S41" s="23">
        <v>13.6</v>
      </c>
      <c r="T41" s="23">
        <v>175.7</v>
      </c>
      <c r="U41" s="65">
        <v>178.8</v>
      </c>
      <c r="V41" s="57">
        <v>8.4</v>
      </c>
      <c r="W41" s="23">
        <v>8.6</v>
      </c>
      <c r="X41" s="23">
        <v>82.4</v>
      </c>
      <c r="Y41" s="65">
        <v>85.1</v>
      </c>
      <c r="Z41" s="57">
        <v>88.1</v>
      </c>
      <c r="AA41" s="23">
        <v>89.5</v>
      </c>
      <c r="AB41" s="23">
        <v>578</v>
      </c>
      <c r="AC41" s="65">
        <v>620.2</v>
      </c>
      <c r="AD41" s="57">
        <v>11.1</v>
      </c>
      <c r="AE41" s="23">
        <v>11.1</v>
      </c>
      <c r="AF41" s="23">
        <v>321.8</v>
      </c>
      <c r="AG41" s="65">
        <v>324.2</v>
      </c>
      <c r="AH41" s="57">
        <v>9.553</v>
      </c>
      <c r="AI41" s="23">
        <v>9.9</v>
      </c>
      <c r="AJ41" s="23">
        <v>293.8</v>
      </c>
      <c r="AK41" s="65">
        <v>303.7</v>
      </c>
      <c r="AL41" s="58" t="s">
        <v>6</v>
      </c>
      <c r="AM41" s="22" t="s">
        <v>6</v>
      </c>
      <c r="AN41" s="22" t="s">
        <v>6</v>
      </c>
      <c r="AO41" s="66" t="s">
        <v>6</v>
      </c>
      <c r="AP41" s="57">
        <v>4</v>
      </c>
      <c r="AQ41" s="23">
        <v>4</v>
      </c>
      <c r="AR41" s="23">
        <v>43.4</v>
      </c>
      <c r="AS41" s="65">
        <v>43.6</v>
      </c>
      <c r="AT41" s="57">
        <v>21.4</v>
      </c>
      <c r="AU41" s="22" t="s">
        <v>6</v>
      </c>
      <c r="AV41" s="55">
        <v>282.8</v>
      </c>
      <c r="AW41" s="66" t="s">
        <v>6</v>
      </c>
      <c r="AX41" s="24">
        <f t="shared" si="0"/>
        <v>208.253</v>
      </c>
      <c r="AY41" s="24">
        <f t="shared" si="2"/>
        <v>190</v>
      </c>
      <c r="AZ41" s="24">
        <f t="shared" si="1"/>
        <v>2861.000000000001</v>
      </c>
      <c r="BA41" s="28">
        <f t="shared" si="3"/>
        <v>2667.4999999999995</v>
      </c>
    </row>
    <row r="42" spans="2:53" s="32" customFormat="1" ht="12.75">
      <c r="B42" s="60"/>
      <c r="C42" s="61"/>
      <c r="D42" s="61"/>
      <c r="E42" s="64" t="s">
        <v>6</v>
      </c>
      <c r="F42" s="56" t="s">
        <v>6</v>
      </c>
      <c r="G42" s="40" t="s">
        <v>6</v>
      </c>
      <c r="H42" s="40" t="s">
        <v>6</v>
      </c>
      <c r="I42" s="64" t="s">
        <v>6</v>
      </c>
      <c r="J42" s="56" t="s">
        <v>6</v>
      </c>
      <c r="K42" s="40" t="s">
        <v>6</v>
      </c>
      <c r="L42" s="40" t="s">
        <v>6</v>
      </c>
      <c r="M42" s="64" t="s">
        <v>6</v>
      </c>
      <c r="N42" s="60"/>
      <c r="O42" s="61"/>
      <c r="P42" s="61"/>
      <c r="Q42" s="75"/>
      <c r="R42" s="60"/>
      <c r="S42" s="61"/>
      <c r="T42" s="61"/>
      <c r="U42" s="75"/>
      <c r="V42" s="60"/>
      <c r="W42" s="61"/>
      <c r="X42" s="61"/>
      <c r="Y42" s="75"/>
      <c r="Z42" s="60"/>
      <c r="AA42" s="61"/>
      <c r="AB42" s="61"/>
      <c r="AC42" s="75"/>
      <c r="AD42" s="60"/>
      <c r="AE42" s="61"/>
      <c r="AF42" s="61"/>
      <c r="AG42" s="75"/>
      <c r="AH42" s="60"/>
      <c r="AI42" s="61"/>
      <c r="AJ42" s="61"/>
      <c r="AK42" s="75"/>
      <c r="AL42" s="69"/>
      <c r="AM42" s="44"/>
      <c r="AN42" s="61"/>
      <c r="AO42" s="75"/>
      <c r="AP42" s="60"/>
      <c r="AQ42" s="61"/>
      <c r="AR42" s="61"/>
      <c r="AS42" s="75"/>
      <c r="AT42" s="60"/>
      <c r="AU42" s="40" t="s">
        <v>6</v>
      </c>
      <c r="AV42" s="61"/>
      <c r="AW42" s="64" t="s">
        <v>6</v>
      </c>
      <c r="AX42" s="42">
        <f t="shared" si="0"/>
        <v>0</v>
      </c>
      <c r="AY42" s="42">
        <f t="shared" si="2"/>
        <v>0</v>
      </c>
      <c r="AZ42" s="42">
        <f t="shared" si="1"/>
        <v>0</v>
      </c>
      <c r="BA42" s="43">
        <f t="shared" si="3"/>
        <v>0</v>
      </c>
    </row>
    <row r="43" spans="1:53" ht="12.75">
      <c r="A43" s="2" t="s">
        <v>15</v>
      </c>
      <c r="B43" s="54"/>
      <c r="C43" s="55"/>
      <c r="D43" s="55"/>
      <c r="E43" s="66" t="s">
        <v>6</v>
      </c>
      <c r="F43" s="58" t="s">
        <v>6</v>
      </c>
      <c r="G43" s="22" t="s">
        <v>6</v>
      </c>
      <c r="H43" s="22" t="s">
        <v>6</v>
      </c>
      <c r="I43" s="66" t="s">
        <v>6</v>
      </c>
      <c r="J43" s="58" t="s">
        <v>6</v>
      </c>
      <c r="K43" s="22" t="s">
        <v>6</v>
      </c>
      <c r="L43" s="22" t="s">
        <v>6</v>
      </c>
      <c r="M43" s="66" t="s">
        <v>6</v>
      </c>
      <c r="N43" s="54"/>
      <c r="O43" s="55"/>
      <c r="P43" s="55"/>
      <c r="Q43" s="63"/>
      <c r="R43" s="54"/>
      <c r="S43" s="55"/>
      <c r="T43" s="55"/>
      <c r="U43" s="63"/>
      <c r="V43" s="54"/>
      <c r="W43" s="55"/>
      <c r="X43" s="55"/>
      <c r="Y43" s="63"/>
      <c r="Z43" s="54"/>
      <c r="AA43" s="55"/>
      <c r="AB43" s="55"/>
      <c r="AC43" s="63"/>
      <c r="AD43" s="54"/>
      <c r="AE43" s="76"/>
      <c r="AF43" s="55"/>
      <c r="AG43" s="77"/>
      <c r="AH43" s="54"/>
      <c r="AI43" s="76"/>
      <c r="AJ43" s="55"/>
      <c r="AK43" s="77"/>
      <c r="AL43" s="74"/>
      <c r="AM43" s="76"/>
      <c r="AN43" s="55"/>
      <c r="AO43" s="77"/>
      <c r="AP43" s="54"/>
      <c r="AQ43" s="76"/>
      <c r="AR43" s="55"/>
      <c r="AS43" s="77"/>
      <c r="AT43" s="54"/>
      <c r="AU43" s="22" t="s">
        <v>6</v>
      </c>
      <c r="AV43" s="55"/>
      <c r="AW43" s="66" t="s">
        <v>6</v>
      </c>
      <c r="AX43" s="24">
        <f t="shared" si="0"/>
        <v>0</v>
      </c>
      <c r="AY43" s="24">
        <f t="shared" si="2"/>
        <v>0</v>
      </c>
      <c r="AZ43" s="24">
        <f t="shared" si="1"/>
        <v>0</v>
      </c>
      <c r="BA43" s="28">
        <f t="shared" si="3"/>
        <v>0</v>
      </c>
    </row>
    <row r="44" spans="1:53" s="32" customFormat="1" ht="12.75">
      <c r="A44" s="29" t="s">
        <v>44</v>
      </c>
      <c r="B44" s="56" t="s">
        <v>6</v>
      </c>
      <c r="C44" s="40" t="s">
        <v>6</v>
      </c>
      <c r="D44" s="40" t="s">
        <v>6</v>
      </c>
      <c r="E44" s="64" t="s">
        <v>6</v>
      </c>
      <c r="F44" s="59">
        <v>1.6</v>
      </c>
      <c r="G44" s="41">
        <v>1.6</v>
      </c>
      <c r="H44" s="41">
        <v>14.9</v>
      </c>
      <c r="I44" s="67">
        <v>16.9</v>
      </c>
      <c r="J44" s="59">
        <v>0.3</v>
      </c>
      <c r="K44" s="41">
        <v>0.3</v>
      </c>
      <c r="L44" s="41">
        <v>1.3</v>
      </c>
      <c r="M44" s="67">
        <v>1.3</v>
      </c>
      <c r="N44" s="56" t="s">
        <v>6</v>
      </c>
      <c r="O44" s="40" t="s">
        <v>6</v>
      </c>
      <c r="P44" s="40" t="s">
        <v>6</v>
      </c>
      <c r="Q44" s="64" t="s">
        <v>6</v>
      </c>
      <c r="R44" s="56" t="s">
        <v>6</v>
      </c>
      <c r="S44" s="40">
        <v>0</v>
      </c>
      <c r="T44" s="40" t="s">
        <v>6</v>
      </c>
      <c r="U44" s="64">
        <v>0.4</v>
      </c>
      <c r="V44" s="56" t="s">
        <v>6</v>
      </c>
      <c r="W44" s="40" t="s">
        <v>6</v>
      </c>
      <c r="X44" s="40" t="s">
        <v>6</v>
      </c>
      <c r="Y44" s="64" t="s">
        <v>6</v>
      </c>
      <c r="Z44" s="59">
        <v>0.3</v>
      </c>
      <c r="AA44" s="41">
        <v>0.3</v>
      </c>
      <c r="AB44" s="41">
        <v>2.6</v>
      </c>
      <c r="AC44" s="67">
        <v>2.2</v>
      </c>
      <c r="AD44" s="59">
        <v>0.3</v>
      </c>
      <c r="AE44" s="41">
        <v>0.3</v>
      </c>
      <c r="AF44" s="41">
        <v>2.1</v>
      </c>
      <c r="AG44" s="67">
        <v>2.2</v>
      </c>
      <c r="AH44" s="59">
        <v>0.15</v>
      </c>
      <c r="AI44" s="41">
        <v>0.2</v>
      </c>
      <c r="AJ44" s="41">
        <v>0.6</v>
      </c>
      <c r="AK44" s="67">
        <v>0.7</v>
      </c>
      <c r="AL44" s="56" t="s">
        <v>6</v>
      </c>
      <c r="AM44" s="40">
        <v>0</v>
      </c>
      <c r="AN44" s="40" t="s">
        <v>6</v>
      </c>
      <c r="AO44" s="64">
        <v>0.1</v>
      </c>
      <c r="AP44" s="59">
        <v>0.2</v>
      </c>
      <c r="AQ44" s="41">
        <v>0.2</v>
      </c>
      <c r="AR44" s="41">
        <v>2.9</v>
      </c>
      <c r="AS44" s="67">
        <v>3</v>
      </c>
      <c r="AT44" s="59">
        <v>0.271</v>
      </c>
      <c r="AU44" s="40" t="s">
        <v>6</v>
      </c>
      <c r="AV44" s="41">
        <v>2.4</v>
      </c>
      <c r="AW44" s="64" t="s">
        <v>6</v>
      </c>
      <c r="AX44" s="42">
        <f t="shared" si="0"/>
        <v>3.121</v>
      </c>
      <c r="AY44" s="42">
        <f t="shared" si="2"/>
        <v>2.9000000000000004</v>
      </c>
      <c r="AZ44" s="42">
        <f t="shared" si="1"/>
        <v>26.8</v>
      </c>
      <c r="BA44" s="43">
        <f t="shared" si="3"/>
        <v>26.799999999999997</v>
      </c>
    </row>
    <row r="45" spans="1:53" ht="12.75">
      <c r="A45" s="21" t="s">
        <v>48</v>
      </c>
      <c r="B45" s="58" t="s">
        <v>6</v>
      </c>
      <c r="C45" s="22" t="s">
        <v>6</v>
      </c>
      <c r="D45" s="22" t="s">
        <v>6</v>
      </c>
      <c r="E45" s="66" t="s">
        <v>6</v>
      </c>
      <c r="F45" s="58" t="s">
        <v>6</v>
      </c>
      <c r="G45" s="22" t="s">
        <v>6</v>
      </c>
      <c r="H45" s="22" t="s">
        <v>6</v>
      </c>
      <c r="I45" s="66" t="s">
        <v>6</v>
      </c>
      <c r="J45" s="58" t="s">
        <v>6</v>
      </c>
      <c r="K45" s="22">
        <v>0</v>
      </c>
      <c r="L45" s="23">
        <v>0.2</v>
      </c>
      <c r="M45" s="65">
        <v>0.2</v>
      </c>
      <c r="N45" s="58" t="s">
        <v>6</v>
      </c>
      <c r="O45" s="22" t="s">
        <v>6</v>
      </c>
      <c r="P45" s="22" t="s">
        <v>6</v>
      </c>
      <c r="Q45" s="66" t="s">
        <v>6</v>
      </c>
      <c r="R45" s="58" t="s">
        <v>6</v>
      </c>
      <c r="S45" s="22">
        <v>0</v>
      </c>
      <c r="T45" s="23">
        <v>0.3</v>
      </c>
      <c r="U45" s="65">
        <v>0.3</v>
      </c>
      <c r="V45" s="58" t="s">
        <v>6</v>
      </c>
      <c r="W45" s="22" t="s">
        <v>6</v>
      </c>
      <c r="X45" s="23">
        <v>0.1</v>
      </c>
      <c r="Y45" s="66" t="s">
        <v>6</v>
      </c>
      <c r="Z45" s="58" t="s">
        <v>6</v>
      </c>
      <c r="AA45" s="22">
        <v>0</v>
      </c>
      <c r="AB45" s="23">
        <v>0.4</v>
      </c>
      <c r="AC45" s="65">
        <v>0.4</v>
      </c>
      <c r="AD45" s="58" t="s">
        <v>6</v>
      </c>
      <c r="AE45" s="22">
        <v>0</v>
      </c>
      <c r="AF45" s="22" t="s">
        <v>6</v>
      </c>
      <c r="AG45" s="66">
        <v>0</v>
      </c>
      <c r="AH45" s="58" t="s">
        <v>6</v>
      </c>
      <c r="AI45" s="22"/>
      <c r="AJ45" s="22" t="s">
        <v>6</v>
      </c>
      <c r="AK45" s="66" t="s">
        <v>6</v>
      </c>
      <c r="AL45" s="58" t="s">
        <v>6</v>
      </c>
      <c r="AM45" s="22" t="s">
        <v>6</v>
      </c>
      <c r="AN45" s="22" t="s">
        <v>6</v>
      </c>
      <c r="AO45" s="66" t="s">
        <v>6</v>
      </c>
      <c r="AP45" s="58" t="s">
        <v>6</v>
      </c>
      <c r="AQ45" s="22" t="s">
        <v>6</v>
      </c>
      <c r="AR45" s="22" t="s">
        <v>6</v>
      </c>
      <c r="AS45" s="66" t="s">
        <v>6</v>
      </c>
      <c r="AT45" s="57">
        <v>0.1</v>
      </c>
      <c r="AU45" s="22" t="s">
        <v>6</v>
      </c>
      <c r="AV45" s="23">
        <v>0.1</v>
      </c>
      <c r="AW45" s="66" t="s">
        <v>6</v>
      </c>
      <c r="AX45" s="24">
        <f t="shared" si="0"/>
        <v>0.1</v>
      </c>
      <c r="AY45" s="24">
        <f t="shared" si="2"/>
        <v>0</v>
      </c>
      <c r="AZ45" s="24">
        <f t="shared" si="1"/>
        <v>1.1</v>
      </c>
      <c r="BA45" s="28">
        <f t="shared" si="3"/>
        <v>0.9</v>
      </c>
    </row>
    <row r="46" spans="1:53" s="32" customFormat="1" ht="12.75">
      <c r="A46" s="29" t="s">
        <v>45</v>
      </c>
      <c r="B46" s="56" t="s">
        <v>6</v>
      </c>
      <c r="C46" s="40" t="s">
        <v>6</v>
      </c>
      <c r="D46" s="40" t="s">
        <v>6</v>
      </c>
      <c r="E46" s="64" t="s">
        <v>6</v>
      </c>
      <c r="F46" s="56" t="s">
        <v>6</v>
      </c>
      <c r="G46" s="40" t="s">
        <v>6</v>
      </c>
      <c r="H46" s="41">
        <v>1.2</v>
      </c>
      <c r="I46" s="64" t="s">
        <v>6</v>
      </c>
      <c r="J46" s="56" t="s">
        <v>6</v>
      </c>
      <c r="K46" s="40">
        <v>0</v>
      </c>
      <c r="L46" s="40" t="s">
        <v>6</v>
      </c>
      <c r="M46" s="64">
        <v>0</v>
      </c>
      <c r="N46" s="56" t="s">
        <v>6</v>
      </c>
      <c r="O46" s="40" t="s">
        <v>6</v>
      </c>
      <c r="P46" s="40" t="s">
        <v>6</v>
      </c>
      <c r="Q46" s="64" t="s">
        <v>6</v>
      </c>
      <c r="R46" s="56" t="s">
        <v>6</v>
      </c>
      <c r="S46" s="40" t="s">
        <v>6</v>
      </c>
      <c r="T46" s="40" t="s">
        <v>6</v>
      </c>
      <c r="U46" s="64" t="s">
        <v>6</v>
      </c>
      <c r="V46" s="56" t="s">
        <v>6</v>
      </c>
      <c r="W46" s="40" t="s">
        <v>6</v>
      </c>
      <c r="X46" s="40" t="s">
        <v>6</v>
      </c>
      <c r="Y46" s="64" t="s">
        <v>6</v>
      </c>
      <c r="Z46" s="59">
        <v>1.2</v>
      </c>
      <c r="AA46" s="40" t="s">
        <v>6</v>
      </c>
      <c r="AB46" s="41">
        <v>12.5</v>
      </c>
      <c r="AC46" s="64" t="s">
        <v>6</v>
      </c>
      <c r="AD46" s="56" t="s">
        <v>6</v>
      </c>
      <c r="AE46" s="40" t="s">
        <v>6</v>
      </c>
      <c r="AF46" s="40" t="s">
        <v>6</v>
      </c>
      <c r="AG46" s="64" t="s">
        <v>6</v>
      </c>
      <c r="AH46" s="56" t="s">
        <v>6</v>
      </c>
      <c r="AI46" s="40" t="s">
        <v>6</v>
      </c>
      <c r="AJ46" s="40" t="s">
        <v>6</v>
      </c>
      <c r="AK46" s="64" t="s">
        <v>6</v>
      </c>
      <c r="AL46" s="56" t="s">
        <v>6</v>
      </c>
      <c r="AM46" s="40" t="s">
        <v>6</v>
      </c>
      <c r="AN46" s="40" t="s">
        <v>6</v>
      </c>
      <c r="AO46" s="64" t="s">
        <v>6</v>
      </c>
      <c r="AP46" s="56" t="s">
        <v>6</v>
      </c>
      <c r="AQ46" s="40" t="s">
        <v>6</v>
      </c>
      <c r="AR46" s="40" t="s">
        <v>6</v>
      </c>
      <c r="AS46" s="64" t="s">
        <v>6</v>
      </c>
      <c r="AT46" s="59">
        <v>0.6</v>
      </c>
      <c r="AU46" s="40" t="s">
        <v>6</v>
      </c>
      <c r="AV46" s="41">
        <v>6</v>
      </c>
      <c r="AW46" s="64" t="s">
        <v>6</v>
      </c>
      <c r="AX46" s="42">
        <f t="shared" si="0"/>
        <v>1.7999999999999998</v>
      </c>
      <c r="AY46" s="42">
        <f t="shared" si="2"/>
        <v>0</v>
      </c>
      <c r="AZ46" s="42">
        <f t="shared" si="1"/>
        <v>19.7</v>
      </c>
      <c r="BA46" s="43">
        <f t="shared" si="3"/>
        <v>0</v>
      </c>
    </row>
    <row r="47" spans="1:53" ht="12.75">
      <c r="A47" s="21" t="s">
        <v>46</v>
      </c>
      <c r="B47" s="58" t="s">
        <v>6</v>
      </c>
      <c r="C47" s="22" t="s">
        <v>6</v>
      </c>
      <c r="D47" s="22" t="s">
        <v>6</v>
      </c>
      <c r="E47" s="66" t="s">
        <v>6</v>
      </c>
      <c r="F47" s="58" t="s">
        <v>6</v>
      </c>
      <c r="G47" s="22" t="s">
        <v>6</v>
      </c>
      <c r="H47" s="22" t="s">
        <v>6</v>
      </c>
      <c r="I47" s="66" t="s">
        <v>6</v>
      </c>
      <c r="J47" s="58" t="s">
        <v>6</v>
      </c>
      <c r="K47" s="22">
        <v>0</v>
      </c>
      <c r="L47" s="22" t="s">
        <v>6</v>
      </c>
      <c r="M47" s="66">
        <v>0</v>
      </c>
      <c r="N47" s="58" t="s">
        <v>6</v>
      </c>
      <c r="O47" s="22" t="s">
        <v>6</v>
      </c>
      <c r="P47" s="22" t="s">
        <v>6</v>
      </c>
      <c r="Q47" s="66" t="s">
        <v>6</v>
      </c>
      <c r="R47" s="58" t="s">
        <v>6</v>
      </c>
      <c r="S47" s="22" t="s">
        <v>6</v>
      </c>
      <c r="T47" s="22" t="s">
        <v>6</v>
      </c>
      <c r="U47" s="66" t="s">
        <v>6</v>
      </c>
      <c r="V47" s="58" t="s">
        <v>6</v>
      </c>
      <c r="W47" s="22" t="s">
        <v>6</v>
      </c>
      <c r="X47" s="22" t="s">
        <v>6</v>
      </c>
      <c r="Y47" s="66" t="s">
        <v>6</v>
      </c>
      <c r="Z47" s="58" t="s">
        <v>6</v>
      </c>
      <c r="AA47" s="22" t="s">
        <v>6</v>
      </c>
      <c r="AB47" s="22" t="s">
        <v>6</v>
      </c>
      <c r="AC47" s="66" t="s">
        <v>6</v>
      </c>
      <c r="AD47" s="58" t="s">
        <v>6</v>
      </c>
      <c r="AE47" s="22" t="s">
        <v>6</v>
      </c>
      <c r="AF47" s="22" t="s">
        <v>6</v>
      </c>
      <c r="AG47" s="66" t="s">
        <v>6</v>
      </c>
      <c r="AH47" s="58" t="s">
        <v>6</v>
      </c>
      <c r="AI47" s="22" t="s">
        <v>6</v>
      </c>
      <c r="AJ47" s="22" t="s">
        <v>6</v>
      </c>
      <c r="AK47" s="66" t="s">
        <v>6</v>
      </c>
      <c r="AL47" s="58" t="s">
        <v>6</v>
      </c>
      <c r="AM47" s="22" t="s">
        <v>6</v>
      </c>
      <c r="AN47" s="22" t="s">
        <v>6</v>
      </c>
      <c r="AO47" s="66" t="s">
        <v>6</v>
      </c>
      <c r="AP47" s="58" t="s">
        <v>6</v>
      </c>
      <c r="AQ47" s="22" t="s">
        <v>6</v>
      </c>
      <c r="AR47" s="22" t="s">
        <v>6</v>
      </c>
      <c r="AS47" s="66" t="s">
        <v>6</v>
      </c>
      <c r="AT47" s="58" t="s">
        <v>6</v>
      </c>
      <c r="AU47" s="22" t="s">
        <v>6</v>
      </c>
      <c r="AV47" s="22" t="s">
        <v>6</v>
      </c>
      <c r="AW47" s="66" t="s">
        <v>6</v>
      </c>
      <c r="AX47" s="24">
        <f t="shared" si="0"/>
        <v>0</v>
      </c>
      <c r="AY47" s="24">
        <f t="shared" si="2"/>
        <v>0</v>
      </c>
      <c r="AZ47" s="24">
        <f t="shared" si="1"/>
        <v>0</v>
      </c>
      <c r="BA47" s="28">
        <f t="shared" si="3"/>
        <v>0</v>
      </c>
    </row>
    <row r="48" spans="1:53" s="32" customFormat="1" ht="12.75">
      <c r="A48" s="29" t="s">
        <v>16</v>
      </c>
      <c r="B48" s="56" t="s">
        <v>6</v>
      </c>
      <c r="C48" s="40" t="s">
        <v>6</v>
      </c>
      <c r="D48" s="40" t="s">
        <v>6</v>
      </c>
      <c r="E48" s="64" t="s">
        <v>6</v>
      </c>
      <c r="F48" s="56" t="s">
        <v>6</v>
      </c>
      <c r="G48" s="40" t="s">
        <v>6</v>
      </c>
      <c r="H48" s="40" t="s">
        <v>6</v>
      </c>
      <c r="I48" s="64" t="s">
        <v>6</v>
      </c>
      <c r="J48" s="56" t="s">
        <v>6</v>
      </c>
      <c r="K48" s="40">
        <v>0</v>
      </c>
      <c r="L48" s="41">
        <v>0.3</v>
      </c>
      <c r="M48" s="67">
        <v>0.3</v>
      </c>
      <c r="N48" s="56" t="s">
        <v>6</v>
      </c>
      <c r="O48" s="40" t="s">
        <v>6</v>
      </c>
      <c r="P48" s="40" t="s">
        <v>6</v>
      </c>
      <c r="Q48" s="64" t="s">
        <v>6</v>
      </c>
      <c r="R48" s="56" t="s">
        <v>6</v>
      </c>
      <c r="S48" s="40">
        <v>0</v>
      </c>
      <c r="T48" s="41">
        <v>0.4</v>
      </c>
      <c r="U48" s="67">
        <v>0.4</v>
      </c>
      <c r="V48" s="56" t="s">
        <v>6</v>
      </c>
      <c r="W48" s="40" t="s">
        <v>6</v>
      </c>
      <c r="X48" s="40" t="s">
        <v>6</v>
      </c>
      <c r="Y48" s="64" t="s">
        <v>6</v>
      </c>
      <c r="Z48" s="56" t="s">
        <v>6</v>
      </c>
      <c r="AA48" s="40" t="s">
        <v>6</v>
      </c>
      <c r="AB48" s="40" t="s">
        <v>6</v>
      </c>
      <c r="AC48" s="64" t="s">
        <v>6</v>
      </c>
      <c r="AD48" s="56" t="s">
        <v>6</v>
      </c>
      <c r="AE48" s="40" t="s">
        <v>6</v>
      </c>
      <c r="AF48" s="40" t="s">
        <v>6</v>
      </c>
      <c r="AG48" s="64" t="s">
        <v>6</v>
      </c>
      <c r="AH48" s="56" t="s">
        <v>6</v>
      </c>
      <c r="AI48" s="40" t="s">
        <v>6</v>
      </c>
      <c r="AJ48" s="40" t="s">
        <v>6</v>
      </c>
      <c r="AK48" s="64" t="s">
        <v>6</v>
      </c>
      <c r="AL48" s="56" t="s">
        <v>6</v>
      </c>
      <c r="AM48" s="40" t="s">
        <v>6</v>
      </c>
      <c r="AN48" s="40" t="s">
        <v>6</v>
      </c>
      <c r="AO48" s="64" t="s">
        <v>6</v>
      </c>
      <c r="AP48" s="56" t="s">
        <v>6</v>
      </c>
      <c r="AQ48" s="40" t="s">
        <v>6</v>
      </c>
      <c r="AR48" s="40" t="s">
        <v>6</v>
      </c>
      <c r="AS48" s="64" t="s">
        <v>6</v>
      </c>
      <c r="AT48" s="56" t="s">
        <v>6</v>
      </c>
      <c r="AU48" s="40" t="s">
        <v>6</v>
      </c>
      <c r="AV48" s="40" t="s">
        <v>6</v>
      </c>
      <c r="AW48" s="64" t="s">
        <v>6</v>
      </c>
      <c r="AX48" s="42">
        <f t="shared" si="0"/>
        <v>0</v>
      </c>
      <c r="AY48" s="42">
        <f t="shared" si="2"/>
        <v>0</v>
      </c>
      <c r="AZ48" s="42">
        <f t="shared" si="1"/>
        <v>0.7</v>
      </c>
      <c r="BA48" s="43">
        <f t="shared" si="3"/>
        <v>0.7</v>
      </c>
    </row>
    <row r="49" spans="1:53" ht="12.75">
      <c r="A49" s="21" t="s">
        <v>47</v>
      </c>
      <c r="B49" s="58" t="s">
        <v>6</v>
      </c>
      <c r="C49" s="22" t="s">
        <v>6</v>
      </c>
      <c r="D49" s="22" t="s">
        <v>6</v>
      </c>
      <c r="E49" s="66" t="s">
        <v>6</v>
      </c>
      <c r="F49" s="58" t="s">
        <v>6</v>
      </c>
      <c r="G49" s="22" t="s">
        <v>6</v>
      </c>
      <c r="H49" s="22" t="s">
        <v>6</v>
      </c>
      <c r="I49" s="66" t="s">
        <v>6</v>
      </c>
      <c r="J49" s="58" t="s">
        <v>6</v>
      </c>
      <c r="K49" s="22">
        <v>0</v>
      </c>
      <c r="L49" s="22" t="s">
        <v>6</v>
      </c>
      <c r="M49" s="66">
        <v>0</v>
      </c>
      <c r="N49" s="58" t="s">
        <v>6</v>
      </c>
      <c r="O49" s="22" t="s">
        <v>6</v>
      </c>
      <c r="P49" s="22" t="s">
        <v>6</v>
      </c>
      <c r="Q49" s="66" t="s">
        <v>6</v>
      </c>
      <c r="R49" s="58" t="s">
        <v>6</v>
      </c>
      <c r="S49" s="22" t="s">
        <v>6</v>
      </c>
      <c r="T49" s="22" t="s">
        <v>6</v>
      </c>
      <c r="U49" s="66" t="s">
        <v>6</v>
      </c>
      <c r="V49" s="58" t="s">
        <v>6</v>
      </c>
      <c r="W49" s="22" t="s">
        <v>6</v>
      </c>
      <c r="X49" s="22" t="s">
        <v>6</v>
      </c>
      <c r="Y49" s="66" t="s">
        <v>6</v>
      </c>
      <c r="Z49" s="58" t="s">
        <v>6</v>
      </c>
      <c r="AA49" s="22" t="s">
        <v>6</v>
      </c>
      <c r="AB49" s="22" t="s">
        <v>6</v>
      </c>
      <c r="AC49" s="66" t="s">
        <v>6</v>
      </c>
      <c r="AD49" s="58" t="s">
        <v>6</v>
      </c>
      <c r="AE49" s="22" t="s">
        <v>6</v>
      </c>
      <c r="AF49" s="22" t="s">
        <v>6</v>
      </c>
      <c r="AG49" s="66" t="s">
        <v>6</v>
      </c>
      <c r="AH49" s="58" t="s">
        <v>6</v>
      </c>
      <c r="AI49" s="22" t="s">
        <v>6</v>
      </c>
      <c r="AJ49" s="22" t="s">
        <v>6</v>
      </c>
      <c r="AK49" s="66" t="s">
        <v>6</v>
      </c>
      <c r="AL49" s="58" t="s">
        <v>6</v>
      </c>
      <c r="AM49" s="22" t="s">
        <v>6</v>
      </c>
      <c r="AN49" s="22" t="s">
        <v>6</v>
      </c>
      <c r="AO49" s="66" t="s">
        <v>6</v>
      </c>
      <c r="AP49" s="58" t="s">
        <v>6</v>
      </c>
      <c r="AQ49" s="22" t="s">
        <v>6</v>
      </c>
      <c r="AR49" s="22" t="s">
        <v>6</v>
      </c>
      <c r="AS49" s="66" t="s">
        <v>6</v>
      </c>
      <c r="AT49" s="57">
        <v>0.35</v>
      </c>
      <c r="AU49" s="22" t="s">
        <v>6</v>
      </c>
      <c r="AV49" s="23">
        <v>1.2</v>
      </c>
      <c r="AW49" s="66" t="s">
        <v>6</v>
      </c>
      <c r="AX49" s="24">
        <f t="shared" si="0"/>
        <v>0.35</v>
      </c>
      <c r="AY49" s="24">
        <f t="shared" si="2"/>
        <v>0</v>
      </c>
      <c r="AZ49" s="24">
        <f t="shared" si="1"/>
        <v>1.2</v>
      </c>
      <c r="BA49" s="28">
        <f t="shared" si="3"/>
        <v>0</v>
      </c>
    </row>
    <row r="50" spans="1:53" s="32" customFormat="1" ht="12.75">
      <c r="A50" s="45" t="s">
        <v>21</v>
      </c>
      <c r="B50" s="56" t="s">
        <v>6</v>
      </c>
      <c r="C50" s="40" t="s">
        <v>6</v>
      </c>
      <c r="D50" s="40" t="s">
        <v>6</v>
      </c>
      <c r="E50" s="64" t="s">
        <v>6</v>
      </c>
      <c r="F50" s="69">
        <v>0.5</v>
      </c>
      <c r="G50" s="44">
        <v>0.4</v>
      </c>
      <c r="H50" s="44">
        <v>17.1</v>
      </c>
      <c r="I50" s="70">
        <v>10.3</v>
      </c>
      <c r="J50" s="56" t="s">
        <v>6</v>
      </c>
      <c r="K50" s="40">
        <v>0</v>
      </c>
      <c r="L50" s="44">
        <v>0.2</v>
      </c>
      <c r="M50" s="70">
        <v>0.1</v>
      </c>
      <c r="N50" s="56" t="s">
        <v>6</v>
      </c>
      <c r="O50" s="40" t="s">
        <v>6</v>
      </c>
      <c r="P50" s="40" t="s">
        <v>6</v>
      </c>
      <c r="Q50" s="64" t="s">
        <v>6</v>
      </c>
      <c r="R50" s="69">
        <v>0.1</v>
      </c>
      <c r="S50" s="44">
        <v>0</v>
      </c>
      <c r="T50" s="44">
        <v>2.6</v>
      </c>
      <c r="U50" s="70">
        <v>0.8</v>
      </c>
      <c r="V50" s="56" t="s">
        <v>6</v>
      </c>
      <c r="W50" s="40" t="s">
        <v>6</v>
      </c>
      <c r="X50" s="40" t="s">
        <v>6</v>
      </c>
      <c r="Y50" s="64" t="s">
        <v>6</v>
      </c>
      <c r="Z50" s="69">
        <v>0.4</v>
      </c>
      <c r="AA50" s="44">
        <v>0.1</v>
      </c>
      <c r="AB50" s="44">
        <v>6.8</v>
      </c>
      <c r="AC50" s="70">
        <v>1.6</v>
      </c>
      <c r="AD50" s="56" t="s">
        <v>6</v>
      </c>
      <c r="AE50" s="40" t="s">
        <v>6</v>
      </c>
      <c r="AF50" s="40" t="s">
        <v>6</v>
      </c>
      <c r="AG50" s="64" t="s">
        <v>6</v>
      </c>
      <c r="AH50" s="56" t="s">
        <v>6</v>
      </c>
      <c r="AI50" s="40" t="s">
        <v>6</v>
      </c>
      <c r="AJ50" s="40" t="s">
        <v>6</v>
      </c>
      <c r="AK50" s="64" t="s">
        <v>6</v>
      </c>
      <c r="AL50" s="56" t="s">
        <v>6</v>
      </c>
      <c r="AM50" s="40" t="s">
        <v>6</v>
      </c>
      <c r="AN50" s="40" t="s">
        <v>6</v>
      </c>
      <c r="AO50" s="64" t="s">
        <v>6</v>
      </c>
      <c r="AP50" s="69">
        <v>0.092</v>
      </c>
      <c r="AQ50" s="44">
        <v>0</v>
      </c>
      <c r="AR50" s="44">
        <v>0.585</v>
      </c>
      <c r="AS50" s="70">
        <v>0.2</v>
      </c>
      <c r="AT50" s="69">
        <f>0.027+0.11</f>
        <v>0.137</v>
      </c>
      <c r="AU50" s="40" t="s">
        <v>6</v>
      </c>
      <c r="AV50" s="44">
        <v>0.6</v>
      </c>
      <c r="AW50" s="64" t="s">
        <v>6</v>
      </c>
      <c r="AX50" s="42">
        <f t="shared" si="0"/>
        <v>1.229</v>
      </c>
      <c r="AY50" s="42">
        <f t="shared" si="2"/>
        <v>0.5</v>
      </c>
      <c r="AZ50" s="42">
        <f t="shared" si="1"/>
        <v>27.885000000000005</v>
      </c>
      <c r="BA50" s="43">
        <f t="shared" si="3"/>
        <v>13</v>
      </c>
    </row>
    <row r="51" spans="1:53" ht="12.75">
      <c r="A51" s="4" t="s">
        <v>62</v>
      </c>
      <c r="B51" s="62">
        <f>SUM(B15:B50)</f>
        <v>282.9</v>
      </c>
      <c r="C51" s="26">
        <f>SUM(C13:C50)</f>
        <v>289</v>
      </c>
      <c r="D51" s="26">
        <f>SUM(D15:D50)</f>
        <v>1777.1</v>
      </c>
      <c r="E51" s="68">
        <f>SUM(E15:E50)</f>
        <v>2890.6</v>
      </c>
      <c r="F51" s="62">
        <f aca="true" t="shared" si="4" ref="F51:U51">SUM(F14:F50)</f>
        <v>770.4000000000001</v>
      </c>
      <c r="G51" s="26">
        <f t="shared" si="4"/>
        <v>830.6000000000001</v>
      </c>
      <c r="H51" s="26">
        <f t="shared" si="4"/>
        <v>26469.4</v>
      </c>
      <c r="I51" s="68">
        <f t="shared" si="4"/>
        <v>29780.2</v>
      </c>
      <c r="J51" s="62">
        <f t="shared" si="4"/>
        <v>987.6</v>
      </c>
      <c r="K51" s="26">
        <f t="shared" si="4"/>
        <v>846.5999999999999</v>
      </c>
      <c r="L51" s="26">
        <f t="shared" si="4"/>
        <v>9637.800000000001</v>
      </c>
      <c r="M51" s="68">
        <f t="shared" si="4"/>
        <v>7463.699999999999</v>
      </c>
      <c r="N51" s="62">
        <f t="shared" si="4"/>
        <v>106.3</v>
      </c>
      <c r="O51" s="26">
        <f t="shared" si="4"/>
        <v>111.5</v>
      </c>
      <c r="P51" s="26">
        <f t="shared" si="4"/>
        <v>880.7</v>
      </c>
      <c r="Q51" s="68">
        <f t="shared" si="4"/>
        <v>1234.8000000000002</v>
      </c>
      <c r="R51" s="62">
        <f t="shared" si="4"/>
        <v>219.55700000000002</v>
      </c>
      <c r="S51" s="26">
        <f t="shared" si="4"/>
        <v>204.7</v>
      </c>
      <c r="T51" s="26">
        <f t="shared" si="4"/>
        <v>2571.2999999999997</v>
      </c>
      <c r="U51" s="68">
        <f t="shared" si="4"/>
        <v>2462.3000000000006</v>
      </c>
      <c r="V51" s="62">
        <f>SUM(V16:V50)</f>
        <v>74.34700000000001</v>
      </c>
      <c r="W51" s="26">
        <f>SUM(W16:W50)</f>
        <v>77.6</v>
      </c>
      <c r="X51" s="26">
        <f>SUM(X16:X50)</f>
        <v>483.4</v>
      </c>
      <c r="Y51" s="68">
        <f>SUM(Y16:Y50)</f>
        <v>497.19999999999993</v>
      </c>
      <c r="Z51" s="62">
        <f aca="true" t="shared" si="5" ref="Z51:AG51">SUM(Z14:Z50)</f>
        <v>2312.3</v>
      </c>
      <c r="AA51" s="26">
        <f t="shared" si="5"/>
        <v>2296.9</v>
      </c>
      <c r="AB51" s="26">
        <f t="shared" si="5"/>
        <v>15026.8</v>
      </c>
      <c r="AC51" s="68">
        <f t="shared" si="5"/>
        <v>15188.600000000002</v>
      </c>
      <c r="AD51" s="62">
        <f t="shared" si="5"/>
        <v>95.61999999999999</v>
      </c>
      <c r="AE51" s="26">
        <f t="shared" si="5"/>
        <v>105.49999999999999</v>
      </c>
      <c r="AF51" s="26">
        <f t="shared" si="5"/>
        <v>3913.5610000000006</v>
      </c>
      <c r="AG51" s="68">
        <f t="shared" si="5"/>
        <v>4195.500000000001</v>
      </c>
      <c r="AH51" s="62">
        <f>SUM(AH15:AH50)</f>
        <v>91.71600000000001</v>
      </c>
      <c r="AI51" s="26">
        <f>SUM(AI15:AI50)</f>
        <v>88.7</v>
      </c>
      <c r="AJ51" s="26">
        <f>SUM(AJ15:AJ50)</f>
        <v>1386.8999999999996</v>
      </c>
      <c r="AK51" s="68">
        <f>SUM(AK15:AK50)</f>
        <v>1415.6000000000001</v>
      </c>
      <c r="AL51" s="62">
        <f aca="true" t="shared" si="6" ref="AL51:AV51">SUM(AL14:AL50)</f>
        <v>125</v>
      </c>
      <c r="AM51" s="26">
        <f>SUM(AM13:AM50)</f>
        <v>107.3</v>
      </c>
      <c r="AN51" s="26">
        <f t="shared" si="6"/>
        <v>820.2999999999998</v>
      </c>
      <c r="AO51" s="68">
        <f t="shared" si="6"/>
        <v>743.1</v>
      </c>
      <c r="AP51" s="62">
        <f t="shared" si="6"/>
        <v>158.89200000000002</v>
      </c>
      <c r="AQ51" s="26">
        <f t="shared" si="6"/>
        <v>160.1</v>
      </c>
      <c r="AR51" s="26">
        <f t="shared" si="6"/>
        <v>1346.585</v>
      </c>
      <c r="AS51" s="68">
        <f t="shared" si="6"/>
        <v>1424.1999999999998</v>
      </c>
      <c r="AT51" s="62">
        <f t="shared" si="6"/>
        <v>1104.6579999999994</v>
      </c>
      <c r="AU51" s="26">
        <v>1265</v>
      </c>
      <c r="AV51" s="26">
        <f t="shared" si="6"/>
        <v>7201.0999999999985</v>
      </c>
      <c r="AW51" s="68">
        <v>7583</v>
      </c>
      <c r="AX51" s="27">
        <f t="shared" si="0"/>
        <v>6329.29</v>
      </c>
      <c r="AY51" s="27">
        <f t="shared" si="2"/>
        <v>6383.5</v>
      </c>
      <c r="AZ51" s="27">
        <f>SUM(D51,H51,L51,P51,T51,X51,AB51,AF51,AJ51,AN51,AR51,AV51)</f>
        <v>71514.946</v>
      </c>
      <c r="BA51" s="26">
        <f t="shared" si="3"/>
        <v>74878.8</v>
      </c>
    </row>
    <row r="52" spans="1:53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49"/>
      <c r="AD52" s="50"/>
      <c r="AE52" s="50"/>
      <c r="AF52" s="51"/>
      <c r="AG52" s="51"/>
      <c r="AH52" s="50"/>
      <c r="AI52" s="50"/>
      <c r="AJ52" s="50"/>
      <c r="AK52" s="50"/>
      <c r="AL52" s="50"/>
      <c r="AM52" s="50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</row>
    <row r="53" spans="1:53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</row>
    <row r="54" spans="1:53" ht="12.75">
      <c r="A54" s="84" t="s">
        <v>74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</row>
    <row r="55" spans="1:53" ht="12.75">
      <c r="A55" s="84" t="s">
        <v>50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</row>
    <row r="56" spans="1:53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52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</row>
    <row r="57" spans="1:53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</row>
    <row r="58" spans="1:53" ht="12.75">
      <c r="A58" s="90" t="s">
        <v>75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53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</row>
    <row r="59" spans="1:53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</row>
  </sheetData>
  <sheetProtection/>
  <mergeCells count="61">
    <mergeCell ref="A2:BA2"/>
    <mergeCell ref="A4:BA4"/>
    <mergeCell ref="A5:BA5"/>
    <mergeCell ref="A6:BA6"/>
    <mergeCell ref="AH7:AK7"/>
    <mergeCell ref="AT9:AU9"/>
    <mergeCell ref="AP7:AS7"/>
    <mergeCell ref="AL8:AN8"/>
    <mergeCell ref="AX7:BA7"/>
    <mergeCell ref="AX9:AY9"/>
    <mergeCell ref="AZ9:BA9"/>
    <mergeCell ref="X9:Y9"/>
    <mergeCell ref="AL7:AO7"/>
    <mergeCell ref="AB9:AC9"/>
    <mergeCell ref="AT7:AW7"/>
    <mergeCell ref="AH9:AI9"/>
    <mergeCell ref="AJ9:AK9"/>
    <mergeCell ref="AL9:AM9"/>
    <mergeCell ref="AN9:AO9"/>
    <mergeCell ref="AP9:AQ9"/>
    <mergeCell ref="R7:U7"/>
    <mergeCell ref="V7:Y7"/>
    <mergeCell ref="Z7:AC7"/>
    <mergeCell ref="AD7:AG7"/>
    <mergeCell ref="R9:S9"/>
    <mergeCell ref="T9:U9"/>
    <mergeCell ref="AD9:AE9"/>
    <mergeCell ref="Z9:AA9"/>
    <mergeCell ref="A56:AB56"/>
    <mergeCell ref="A58:AB58"/>
    <mergeCell ref="AD8:AF8"/>
    <mergeCell ref="A55:BA55"/>
    <mergeCell ref="AX8:AZ8"/>
    <mergeCell ref="A52:AB52"/>
    <mergeCell ref="AR9:AS9"/>
    <mergeCell ref="R8:T8"/>
    <mergeCell ref="F9:G9"/>
    <mergeCell ref="AV9:AW9"/>
    <mergeCell ref="B7:E7"/>
    <mergeCell ref="F7:I7"/>
    <mergeCell ref="J7:M7"/>
    <mergeCell ref="N7:Q7"/>
    <mergeCell ref="B9:C9"/>
    <mergeCell ref="B8:D8"/>
    <mergeCell ref="H9:I9"/>
    <mergeCell ref="AH8:AJ8"/>
    <mergeCell ref="J9:K9"/>
    <mergeCell ref="L9:M9"/>
    <mergeCell ref="N9:O9"/>
    <mergeCell ref="V9:W9"/>
    <mergeCell ref="J8:L8"/>
    <mergeCell ref="F8:H8"/>
    <mergeCell ref="D9:E9"/>
    <mergeCell ref="N8:P8"/>
    <mergeCell ref="P9:Q9"/>
    <mergeCell ref="A54:BA54"/>
    <mergeCell ref="V8:X8"/>
    <mergeCell ref="AP8:AR8"/>
    <mergeCell ref="AT8:AV8"/>
    <mergeCell ref="Z8:AB8"/>
    <mergeCell ref="AF9:AG9"/>
  </mergeCells>
  <printOptions horizontalCentered="1"/>
  <pageMargins left="0.43" right="0.25" top="0.25" bottom="0" header="0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7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625" defaultRowHeight="12.75"/>
  <cols>
    <col min="1" max="1" width="11.625" style="1" customWidth="1"/>
    <col min="2" max="2" width="8.125" style="1" customWidth="1"/>
    <col min="3" max="3" width="7.50390625" style="1" customWidth="1"/>
    <col min="4" max="4" width="7.625" style="1" customWidth="1"/>
    <col min="5" max="5" width="7.375" style="1" customWidth="1"/>
    <col min="6" max="6" width="7.25390625" style="1" customWidth="1"/>
    <col min="7" max="7" width="8.125" style="1" customWidth="1"/>
    <col min="8" max="8" width="6.75390625" style="1" customWidth="1"/>
    <col min="9" max="9" width="8.25390625" style="1" customWidth="1"/>
    <col min="10" max="10" width="7.50390625" style="1" customWidth="1"/>
    <col min="11" max="11" width="7.375" style="1" customWidth="1"/>
    <col min="12" max="12" width="7.125" style="1" customWidth="1"/>
    <col min="13" max="13" width="7.00390625" style="1" customWidth="1"/>
    <col min="14" max="14" width="6.75390625" style="1" customWidth="1"/>
    <col min="15" max="15" width="8.25390625" style="1" customWidth="1"/>
    <col min="16" max="16" width="6.875" style="1" customWidth="1"/>
    <col min="17" max="17" width="7.75390625" style="1" customWidth="1"/>
    <col min="18" max="18" width="6.75390625" style="1" customWidth="1"/>
    <col min="19" max="19" width="7.125" style="1" customWidth="1"/>
    <col min="20" max="20" width="7.875" style="1" customWidth="1"/>
    <col min="21" max="21" width="8.00390625" style="1" customWidth="1"/>
    <col min="22" max="22" width="6.625" style="1" customWidth="1"/>
    <col min="23" max="23" width="7.375" style="1" customWidth="1"/>
    <col min="24" max="24" width="6.875" style="1" customWidth="1"/>
    <col min="25" max="25" width="7.875" style="1" customWidth="1"/>
    <col min="26" max="26" width="7.625" style="1" customWidth="1"/>
    <col min="27" max="27" width="8.25390625" style="1" customWidth="1"/>
    <col min="28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1" spans="1:27" ht="12.75">
      <c r="A1" s="3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5.75">
      <c r="A4" s="104" t="s">
        <v>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12.75">
      <c r="A6" s="103" t="s">
        <v>70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ht="12.75" customHeight="1">
      <c r="A7" s="5"/>
      <c r="B7" s="92" t="s">
        <v>51</v>
      </c>
      <c r="C7" s="99"/>
      <c r="D7" s="92" t="s">
        <v>52</v>
      </c>
      <c r="E7" s="99"/>
      <c r="F7" s="92" t="s">
        <v>53</v>
      </c>
      <c r="G7" s="99"/>
      <c r="H7" s="92" t="s">
        <v>63</v>
      </c>
      <c r="I7" s="99"/>
      <c r="J7" s="92" t="s">
        <v>54</v>
      </c>
      <c r="K7" s="99"/>
      <c r="L7" s="92" t="s">
        <v>55</v>
      </c>
      <c r="M7" s="99"/>
      <c r="N7" s="92" t="s">
        <v>56</v>
      </c>
      <c r="O7" s="99"/>
      <c r="P7" s="87" t="s">
        <v>57</v>
      </c>
      <c r="Q7" s="94"/>
      <c r="R7" s="87" t="s">
        <v>58</v>
      </c>
      <c r="S7" s="101"/>
      <c r="T7" s="87" t="s">
        <v>59</v>
      </c>
      <c r="U7" s="101"/>
      <c r="V7" s="94" t="s">
        <v>60</v>
      </c>
      <c r="W7" s="94"/>
      <c r="X7" s="94" t="s">
        <v>61</v>
      </c>
      <c r="Y7" s="94"/>
      <c r="Z7" s="87" t="s">
        <v>62</v>
      </c>
      <c r="AA7" s="94"/>
    </row>
    <row r="8" spans="1:27" ht="12.75" customHeight="1">
      <c r="A8" s="6" t="s">
        <v>80</v>
      </c>
      <c r="B8" s="81" t="s">
        <v>26</v>
      </c>
      <c r="C8" s="81"/>
      <c r="D8" s="81" t="s">
        <v>26</v>
      </c>
      <c r="E8" s="81"/>
      <c r="F8" s="81" t="s">
        <v>26</v>
      </c>
      <c r="G8" s="81"/>
      <c r="H8" s="81" t="s">
        <v>26</v>
      </c>
      <c r="I8" s="81"/>
      <c r="J8" s="81" t="s">
        <v>26</v>
      </c>
      <c r="K8" s="81"/>
      <c r="L8" s="81" t="s">
        <v>26</v>
      </c>
      <c r="M8" s="81"/>
      <c r="N8" s="81" t="s">
        <v>26</v>
      </c>
      <c r="O8" s="81"/>
      <c r="P8" s="81" t="s">
        <v>26</v>
      </c>
      <c r="Q8" s="81"/>
      <c r="R8" s="81" t="s">
        <v>26</v>
      </c>
      <c r="S8" s="81"/>
      <c r="T8" s="81" t="s">
        <v>26</v>
      </c>
      <c r="U8" s="81"/>
      <c r="V8" s="81" t="s">
        <v>26</v>
      </c>
      <c r="W8" s="81"/>
      <c r="X8" s="81" t="s">
        <v>26</v>
      </c>
      <c r="Y8" s="81"/>
      <c r="Z8" s="81" t="s">
        <v>26</v>
      </c>
      <c r="AA8" s="81"/>
    </row>
    <row r="9" spans="1:27" ht="12.75">
      <c r="A9" s="6"/>
      <c r="B9" s="46" t="s">
        <v>24</v>
      </c>
      <c r="C9" s="46" t="s">
        <v>25</v>
      </c>
      <c r="D9" s="46" t="s">
        <v>24</v>
      </c>
      <c r="E9" s="46" t="s">
        <v>25</v>
      </c>
      <c r="F9" s="46" t="s">
        <v>24</v>
      </c>
      <c r="G9" s="46" t="s">
        <v>25</v>
      </c>
      <c r="H9" s="46" t="s">
        <v>24</v>
      </c>
      <c r="I9" s="46" t="s">
        <v>25</v>
      </c>
      <c r="J9" s="46" t="s">
        <v>24</v>
      </c>
      <c r="K9" s="46" t="s">
        <v>25</v>
      </c>
      <c r="L9" s="46" t="s">
        <v>24</v>
      </c>
      <c r="M9" s="46" t="s">
        <v>25</v>
      </c>
      <c r="N9" s="46" t="s">
        <v>24</v>
      </c>
      <c r="O9" s="46" t="s">
        <v>25</v>
      </c>
      <c r="P9" s="46" t="s">
        <v>24</v>
      </c>
      <c r="Q9" s="46" t="s">
        <v>25</v>
      </c>
      <c r="R9" s="46" t="s">
        <v>24</v>
      </c>
      <c r="S9" s="46" t="s">
        <v>25</v>
      </c>
      <c r="T9" s="46" t="s">
        <v>24</v>
      </c>
      <c r="U9" s="46" t="s">
        <v>25</v>
      </c>
      <c r="V9" s="46" t="s">
        <v>24</v>
      </c>
      <c r="W9" s="46" t="s">
        <v>25</v>
      </c>
      <c r="X9" s="46" t="s">
        <v>24</v>
      </c>
      <c r="Y9" s="46" t="s">
        <v>25</v>
      </c>
      <c r="Z9" s="46" t="s">
        <v>24</v>
      </c>
      <c r="AA9" s="46" t="s">
        <v>25</v>
      </c>
    </row>
    <row r="10" spans="1:27" ht="12.75">
      <c r="A10" s="9"/>
      <c r="B10" s="10"/>
      <c r="C10" s="10"/>
      <c r="D10" s="10"/>
      <c r="E10" s="10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0"/>
      <c r="Q10" s="10"/>
      <c r="R10" s="10"/>
      <c r="S10" s="10"/>
      <c r="T10" s="47"/>
      <c r="U10" s="47"/>
      <c r="V10" s="47"/>
      <c r="W10" s="47"/>
      <c r="X10" s="47"/>
      <c r="Y10" s="47"/>
      <c r="Z10" s="47"/>
      <c r="AA10" s="47"/>
    </row>
    <row r="11" spans="1:27" ht="12.75">
      <c r="A11" s="6" t="s">
        <v>1</v>
      </c>
      <c r="B11" s="16" t="s">
        <v>2</v>
      </c>
      <c r="C11" s="16" t="s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</row>
    <row r="12" spans="1:27" ht="10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4.25" customHeight="1">
      <c r="A13" s="21" t="s">
        <v>64</v>
      </c>
      <c r="B13" s="19">
        <v>241.6</v>
      </c>
      <c r="C13" s="19">
        <v>1158.4</v>
      </c>
      <c r="D13" s="19">
        <v>466.2</v>
      </c>
      <c r="E13" s="19">
        <v>14209.9</v>
      </c>
      <c r="F13" s="19">
        <v>618.5</v>
      </c>
      <c r="G13" s="19">
        <v>4789.1</v>
      </c>
      <c r="H13" s="19">
        <v>47.5</v>
      </c>
      <c r="I13" s="19">
        <v>1184.2</v>
      </c>
      <c r="J13" s="19">
        <v>154.6</v>
      </c>
      <c r="K13" s="19">
        <v>1715.5</v>
      </c>
      <c r="L13" s="19">
        <v>58.1</v>
      </c>
      <c r="M13" s="19">
        <v>355.9</v>
      </c>
      <c r="N13" s="19">
        <v>1575.8</v>
      </c>
      <c r="O13" s="19">
        <v>10020.2</v>
      </c>
      <c r="P13" s="19">
        <v>73.7</v>
      </c>
      <c r="Q13" s="19">
        <v>2590.4</v>
      </c>
      <c r="R13" s="19">
        <v>77.2</v>
      </c>
      <c r="S13" s="19">
        <v>1182.1</v>
      </c>
      <c r="T13" s="18" t="s">
        <v>69</v>
      </c>
      <c r="U13" s="18" t="s">
        <v>69</v>
      </c>
      <c r="V13" s="19">
        <v>52</v>
      </c>
      <c r="W13" s="19">
        <v>593.5</v>
      </c>
      <c r="X13" s="19">
        <v>644.8</v>
      </c>
      <c r="Y13" s="19">
        <v>5201.8</v>
      </c>
      <c r="Z13" s="19">
        <f>SUM(B13,D13,F13,H13,J13,L13,N13,P13,R13,T13,V13,X13)</f>
        <v>4009.999999999999</v>
      </c>
      <c r="AA13" s="19">
        <f aca="true" t="shared" si="0" ref="AA13:AA21">SUM(C13,E13,G13,I13,K13,M13,O13,Q13,S13,U13,W13,Y13)</f>
        <v>43001.00000000001</v>
      </c>
    </row>
    <row r="14" spans="1:27" s="32" customFormat="1" ht="12.75">
      <c r="A14" s="29" t="s">
        <v>65</v>
      </c>
      <c r="B14" s="30">
        <v>193.1</v>
      </c>
      <c r="C14" s="30">
        <v>1348.4</v>
      </c>
      <c r="D14" s="30">
        <v>475.3</v>
      </c>
      <c r="E14" s="30">
        <v>13304.4</v>
      </c>
      <c r="F14" s="30">
        <v>562.6</v>
      </c>
      <c r="G14" s="30">
        <v>5677.2</v>
      </c>
      <c r="H14" s="30">
        <v>52.1</v>
      </c>
      <c r="I14" s="30">
        <v>1247.8</v>
      </c>
      <c r="J14" s="30">
        <v>154.6</v>
      </c>
      <c r="K14" s="30">
        <v>1793</v>
      </c>
      <c r="L14" s="30">
        <v>54.1</v>
      </c>
      <c r="M14" s="30">
        <v>476.4</v>
      </c>
      <c r="N14" s="30">
        <v>1623.4</v>
      </c>
      <c r="O14" s="30">
        <v>12733.2</v>
      </c>
      <c r="P14" s="30">
        <v>68</v>
      </c>
      <c r="Q14" s="30">
        <v>2147.2</v>
      </c>
      <c r="R14" s="30">
        <v>79.8</v>
      </c>
      <c r="S14" s="30">
        <v>1171.7</v>
      </c>
      <c r="T14" s="31" t="s">
        <v>69</v>
      </c>
      <c r="U14" s="31" t="s">
        <v>69</v>
      </c>
      <c r="V14" s="30">
        <v>84.2</v>
      </c>
      <c r="W14" s="30">
        <v>913.1</v>
      </c>
      <c r="X14" s="30">
        <v>440.8</v>
      </c>
      <c r="Y14" s="30">
        <v>4390.6</v>
      </c>
      <c r="Z14" s="30">
        <f aca="true" t="shared" si="1" ref="Z14:Z21">SUM(B14,D14,F14,H14,J14,L14,N14,P14,R14,T14,V14,X14)</f>
        <v>3788</v>
      </c>
      <c r="AA14" s="30">
        <f t="shared" si="0"/>
        <v>45202.99999999999</v>
      </c>
    </row>
    <row r="15" spans="1:27" ht="12.75">
      <c r="A15" s="21" t="s">
        <v>66</v>
      </c>
      <c r="B15" s="19">
        <v>201.2</v>
      </c>
      <c r="C15" s="19">
        <v>1521.6</v>
      </c>
      <c r="D15" s="19">
        <v>498.6</v>
      </c>
      <c r="E15" s="19">
        <v>13856.6</v>
      </c>
      <c r="F15" s="19">
        <v>683.3</v>
      </c>
      <c r="G15" s="19">
        <v>5786.9</v>
      </c>
      <c r="H15" s="19">
        <v>57.8</v>
      </c>
      <c r="I15" s="19">
        <v>1474.8</v>
      </c>
      <c r="J15" s="19">
        <v>166.4</v>
      </c>
      <c r="K15" s="19">
        <v>1830.7</v>
      </c>
      <c r="L15" s="19">
        <v>53.7</v>
      </c>
      <c r="M15" s="19">
        <v>478.5</v>
      </c>
      <c r="N15" s="19">
        <v>1906.7</v>
      </c>
      <c r="O15" s="19">
        <v>11490</v>
      </c>
      <c r="P15" s="19">
        <v>58.2</v>
      </c>
      <c r="Q15" s="19">
        <v>1692.1</v>
      </c>
      <c r="R15" s="19">
        <v>80.9</v>
      </c>
      <c r="S15" s="19">
        <v>1234.2</v>
      </c>
      <c r="T15" s="18" t="s">
        <v>69</v>
      </c>
      <c r="U15" s="18" t="s">
        <v>69</v>
      </c>
      <c r="V15" s="19">
        <v>120.6</v>
      </c>
      <c r="W15" s="19">
        <v>921.3</v>
      </c>
      <c r="X15" s="19">
        <v>833.6</v>
      </c>
      <c r="Y15" s="19">
        <v>5655.3</v>
      </c>
      <c r="Z15" s="19">
        <f t="shared" si="1"/>
        <v>4661</v>
      </c>
      <c r="AA15" s="19">
        <f t="shared" si="0"/>
        <v>45942</v>
      </c>
    </row>
    <row r="16" spans="1:27" s="32" customFormat="1" ht="12.75">
      <c r="A16" s="29" t="s">
        <v>67</v>
      </c>
      <c r="B16" s="30">
        <v>230.7</v>
      </c>
      <c r="C16" s="30">
        <v>1739</v>
      </c>
      <c r="D16" s="30">
        <v>589.6</v>
      </c>
      <c r="E16" s="30">
        <v>16744.5</v>
      </c>
      <c r="F16" s="30">
        <v>708.2</v>
      </c>
      <c r="G16" s="30">
        <v>5932.9</v>
      </c>
      <c r="H16" s="30">
        <v>60.5</v>
      </c>
      <c r="I16" s="30">
        <v>1564.7</v>
      </c>
      <c r="J16" s="30">
        <v>161</v>
      </c>
      <c r="K16" s="30">
        <v>1682.8</v>
      </c>
      <c r="L16" s="30">
        <v>60</v>
      </c>
      <c r="M16" s="30">
        <v>368.6</v>
      </c>
      <c r="N16" s="30">
        <v>1970.4</v>
      </c>
      <c r="O16" s="30">
        <v>11829.7</v>
      </c>
      <c r="P16" s="30">
        <v>73.8</v>
      </c>
      <c r="Q16" s="30">
        <v>2535.1</v>
      </c>
      <c r="R16" s="30">
        <v>82.8</v>
      </c>
      <c r="S16" s="30">
        <v>1278.9</v>
      </c>
      <c r="T16" s="31" t="s">
        <v>69</v>
      </c>
      <c r="U16" s="31" t="s">
        <v>69</v>
      </c>
      <c r="V16" s="30">
        <v>134.1</v>
      </c>
      <c r="W16" s="30">
        <v>1076.5</v>
      </c>
      <c r="X16" s="30">
        <v>977.9</v>
      </c>
      <c r="Y16" s="30">
        <v>6114.3</v>
      </c>
      <c r="Z16" s="30">
        <f t="shared" si="1"/>
        <v>5049</v>
      </c>
      <c r="AA16" s="30">
        <f t="shared" si="0"/>
        <v>50867</v>
      </c>
    </row>
    <row r="17" spans="1:27" ht="12.75">
      <c r="A17" s="21" t="s">
        <v>68</v>
      </c>
      <c r="B17" s="19">
        <v>226.6</v>
      </c>
      <c r="C17" s="19">
        <v>1814</v>
      </c>
      <c r="D17" s="19">
        <v>569.5</v>
      </c>
      <c r="E17" s="19">
        <v>18887.8</v>
      </c>
      <c r="F17" s="19">
        <v>742.3</v>
      </c>
      <c r="G17" s="19">
        <v>6139</v>
      </c>
      <c r="H17" s="19">
        <v>66</v>
      </c>
      <c r="I17" s="19">
        <v>1649.6</v>
      </c>
      <c r="J17" s="19">
        <v>166.5</v>
      </c>
      <c r="K17" s="19">
        <v>1736.6</v>
      </c>
      <c r="L17" s="19">
        <v>63.2</v>
      </c>
      <c r="M17" s="19">
        <v>392.1</v>
      </c>
      <c r="N17" s="19">
        <v>2080.7</v>
      </c>
      <c r="O17" s="19">
        <v>12663.1</v>
      </c>
      <c r="P17" s="19">
        <v>67.8</v>
      </c>
      <c r="Q17" s="19">
        <v>2139.3</v>
      </c>
      <c r="R17" s="19">
        <v>82.4</v>
      </c>
      <c r="S17" s="19">
        <v>1262.6</v>
      </c>
      <c r="T17" s="18" t="s">
        <v>69</v>
      </c>
      <c r="U17" s="18" t="s">
        <v>69</v>
      </c>
      <c r="V17" s="19">
        <v>139.7</v>
      </c>
      <c r="W17" s="19">
        <v>1114</v>
      </c>
      <c r="X17" s="19">
        <v>1119.3</v>
      </c>
      <c r="Y17" s="19">
        <v>7557.9</v>
      </c>
      <c r="Z17" s="19">
        <f t="shared" si="1"/>
        <v>5324.000000000001</v>
      </c>
      <c r="AA17" s="19">
        <f t="shared" si="0"/>
        <v>55356</v>
      </c>
    </row>
    <row r="18" spans="1:27" s="32" customFormat="1" ht="12.75">
      <c r="A18" s="29" t="s">
        <v>27</v>
      </c>
      <c r="B18" s="30">
        <v>251.6</v>
      </c>
      <c r="C18" s="30">
        <v>1623.7</v>
      </c>
      <c r="D18" s="33">
        <v>604</v>
      </c>
      <c r="E18" s="30">
        <v>20998</v>
      </c>
      <c r="F18" s="30">
        <v>798.1</v>
      </c>
      <c r="G18" s="30">
        <v>7145.2</v>
      </c>
      <c r="H18" s="30">
        <v>64.9</v>
      </c>
      <c r="I18" s="30">
        <v>1685.3</v>
      </c>
      <c r="J18" s="30">
        <v>175.8</v>
      </c>
      <c r="K18" s="33">
        <v>1830.6</v>
      </c>
      <c r="L18" s="30">
        <v>65.1</v>
      </c>
      <c r="M18" s="33">
        <v>402.6</v>
      </c>
      <c r="N18" s="30">
        <v>2153.9</v>
      </c>
      <c r="O18" s="30">
        <v>13734</v>
      </c>
      <c r="P18" s="30">
        <v>72.3</v>
      </c>
      <c r="Q18" s="30">
        <v>2482.2</v>
      </c>
      <c r="R18" s="33">
        <v>86.5</v>
      </c>
      <c r="S18" s="30">
        <v>1362.2</v>
      </c>
      <c r="T18" s="30">
        <v>116.9</v>
      </c>
      <c r="U18" s="30">
        <v>839.7</v>
      </c>
      <c r="V18" s="30">
        <v>148.5</v>
      </c>
      <c r="W18" s="30">
        <v>1215.8</v>
      </c>
      <c r="X18" s="30">
        <v>1016.1</v>
      </c>
      <c r="Y18" s="30">
        <v>6244.2</v>
      </c>
      <c r="Z18" s="30">
        <f t="shared" si="1"/>
        <v>5553.7</v>
      </c>
      <c r="AA18" s="30">
        <f t="shared" si="0"/>
        <v>59563.49999999999</v>
      </c>
    </row>
    <row r="19" spans="1:27" ht="12.75">
      <c r="A19" s="21" t="s">
        <v>28</v>
      </c>
      <c r="B19" s="19">
        <v>263.9</v>
      </c>
      <c r="C19" s="19">
        <v>2001.5</v>
      </c>
      <c r="D19" s="19">
        <v>657.8</v>
      </c>
      <c r="E19" s="19">
        <v>23823</v>
      </c>
      <c r="F19" s="19">
        <v>867.1</v>
      </c>
      <c r="G19" s="19">
        <v>8014.9</v>
      </c>
      <c r="H19" s="19">
        <v>68.3</v>
      </c>
      <c r="I19" s="19">
        <v>1734.7</v>
      </c>
      <c r="J19" s="19">
        <v>179.2</v>
      </c>
      <c r="K19" s="19">
        <v>1981.1</v>
      </c>
      <c r="L19" s="19">
        <v>69.1</v>
      </c>
      <c r="M19" s="19">
        <v>418.4</v>
      </c>
      <c r="N19" s="19">
        <v>2201.4</v>
      </c>
      <c r="O19" s="19">
        <v>13996.8</v>
      </c>
      <c r="P19" s="19">
        <v>82.8</v>
      </c>
      <c r="Q19" s="19">
        <v>2908.6</v>
      </c>
      <c r="R19" s="19">
        <v>80</v>
      </c>
      <c r="S19" s="19">
        <v>1244.6</v>
      </c>
      <c r="T19" s="19">
        <v>123.6</v>
      </c>
      <c r="U19" s="19">
        <v>884.1</v>
      </c>
      <c r="V19" s="19">
        <v>152</v>
      </c>
      <c r="W19" s="19">
        <v>1258</v>
      </c>
      <c r="X19" s="19">
        <v>1111.8</v>
      </c>
      <c r="Y19" s="19">
        <v>7321.2</v>
      </c>
      <c r="Z19" s="19">
        <f t="shared" si="1"/>
        <v>5857.000000000001</v>
      </c>
      <c r="AA19" s="19">
        <f t="shared" si="0"/>
        <v>65586.9</v>
      </c>
    </row>
    <row r="20" spans="1:27" s="32" customFormat="1" ht="12.75">
      <c r="A20" s="29" t="s">
        <v>29</v>
      </c>
      <c r="B20" s="30">
        <v>274.4</v>
      </c>
      <c r="C20" s="30">
        <v>1985.1</v>
      </c>
      <c r="D20" s="30">
        <v>709</v>
      </c>
      <c r="E20" s="30">
        <v>26217</v>
      </c>
      <c r="F20" s="30">
        <v>924</v>
      </c>
      <c r="G20" s="30">
        <v>8623.1</v>
      </c>
      <c r="H20" s="30">
        <v>79.6</v>
      </c>
      <c r="I20" s="30">
        <v>1878.3</v>
      </c>
      <c r="J20" s="30">
        <v>203.7</v>
      </c>
      <c r="K20" s="30">
        <v>2270.1</v>
      </c>
      <c r="L20" s="30">
        <v>71.9</v>
      </c>
      <c r="M20" s="30">
        <v>423.4</v>
      </c>
      <c r="N20" s="30">
        <v>2309</v>
      </c>
      <c r="O20" s="30">
        <v>12750</v>
      </c>
      <c r="P20" s="30">
        <v>97.7</v>
      </c>
      <c r="Q20" s="30">
        <v>3628.9</v>
      </c>
      <c r="R20" s="30">
        <v>83.7</v>
      </c>
      <c r="S20" s="30">
        <v>1340.8</v>
      </c>
      <c r="T20" s="30">
        <v>109.2</v>
      </c>
      <c r="U20" s="30">
        <v>807.2</v>
      </c>
      <c r="V20" s="30">
        <v>156</v>
      </c>
      <c r="W20" s="30">
        <v>1308</v>
      </c>
      <c r="X20" s="30">
        <v>1122.7</v>
      </c>
      <c r="Y20" s="30">
        <v>7983.9</v>
      </c>
      <c r="Z20" s="30">
        <f t="shared" si="1"/>
        <v>6140.9</v>
      </c>
      <c r="AA20" s="30">
        <f t="shared" si="0"/>
        <v>69215.8</v>
      </c>
    </row>
    <row r="21" spans="1:27" ht="12.75">
      <c r="A21" s="21" t="s">
        <v>71</v>
      </c>
      <c r="B21" s="25">
        <v>282.9</v>
      </c>
      <c r="C21" s="25">
        <v>1777.1</v>
      </c>
      <c r="D21" s="25">
        <v>770.4</v>
      </c>
      <c r="E21" s="25">
        <v>26469.4</v>
      </c>
      <c r="F21" s="25">
        <v>987.6</v>
      </c>
      <c r="G21" s="25">
        <v>9637.8</v>
      </c>
      <c r="H21" s="25">
        <v>106.3</v>
      </c>
      <c r="I21" s="25">
        <v>880.701</v>
      </c>
      <c r="J21" s="25">
        <v>219.6</v>
      </c>
      <c r="K21" s="25">
        <v>2571.3</v>
      </c>
      <c r="L21" s="25">
        <v>74.3</v>
      </c>
      <c r="M21" s="25">
        <v>483.4</v>
      </c>
      <c r="N21" s="25">
        <v>2312.3010000000004</v>
      </c>
      <c r="O21" s="25">
        <v>15026.8</v>
      </c>
      <c r="P21" s="19">
        <v>95.6</v>
      </c>
      <c r="Q21" s="19">
        <v>3913.6</v>
      </c>
      <c r="R21" s="19">
        <v>91.7</v>
      </c>
      <c r="S21" s="19">
        <v>1386.9</v>
      </c>
      <c r="T21" s="19">
        <v>125</v>
      </c>
      <c r="U21" s="19">
        <v>820.3</v>
      </c>
      <c r="V21" s="19">
        <v>158.9</v>
      </c>
      <c r="W21" s="19">
        <v>1346.6</v>
      </c>
      <c r="X21" s="23">
        <v>1104.7</v>
      </c>
      <c r="Y21" s="23">
        <v>7201.1</v>
      </c>
      <c r="Z21" s="19">
        <f t="shared" si="1"/>
        <v>6329.301</v>
      </c>
      <c r="AA21" s="19">
        <f t="shared" si="0"/>
        <v>71515.001</v>
      </c>
    </row>
    <row r="22" spans="1:27" s="32" customFormat="1" ht="12.75">
      <c r="A22" s="34" t="s">
        <v>72</v>
      </c>
      <c r="B22" s="35">
        <v>289</v>
      </c>
      <c r="C22" s="35">
        <v>2890.6</v>
      </c>
      <c r="D22" s="35">
        <v>830.6</v>
      </c>
      <c r="E22" s="35">
        <v>29780.2</v>
      </c>
      <c r="F22" s="35">
        <v>846.6</v>
      </c>
      <c r="G22" s="35">
        <v>7463.7</v>
      </c>
      <c r="H22" s="35">
        <v>111.5</v>
      </c>
      <c r="I22" s="35">
        <v>1234.8</v>
      </c>
      <c r="J22" s="35">
        <v>204.7</v>
      </c>
      <c r="K22" s="35">
        <v>2462.3</v>
      </c>
      <c r="L22" s="35">
        <v>77.6</v>
      </c>
      <c r="M22" s="35">
        <v>497.2</v>
      </c>
      <c r="N22" s="35">
        <v>2296.9</v>
      </c>
      <c r="O22" s="35">
        <v>15188.6</v>
      </c>
      <c r="P22" s="35">
        <v>105.5</v>
      </c>
      <c r="Q22" s="35">
        <v>4195.5</v>
      </c>
      <c r="R22" s="35">
        <v>88.7</v>
      </c>
      <c r="S22" s="35">
        <v>1415.6</v>
      </c>
      <c r="T22" s="35">
        <v>107.3</v>
      </c>
      <c r="U22" s="35">
        <v>743.1</v>
      </c>
      <c r="V22" s="35">
        <v>160.1</v>
      </c>
      <c r="W22" s="35">
        <v>1424.2</v>
      </c>
      <c r="X22" s="36">
        <v>1265</v>
      </c>
      <c r="Y22" s="36">
        <v>7583</v>
      </c>
      <c r="Z22" s="35">
        <f>SUM(B22,D22,F22,H22,J22,L22,N22,P22,R22,T22,V22,X22)</f>
        <v>6383.5</v>
      </c>
      <c r="AA22" s="35">
        <f>SUM(C22,E22,G22,I22,K22,M22,O22,Q22,S22,U22,W22,Y22)</f>
        <v>74878.8</v>
      </c>
    </row>
    <row r="23" spans="1:27" ht="12.75">
      <c r="A23" s="5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78"/>
      <c r="V23" s="78"/>
      <c r="W23" s="78"/>
      <c r="X23" s="78"/>
      <c r="Y23" s="78"/>
      <c r="Z23" s="78"/>
      <c r="AA23" s="78"/>
    </row>
    <row r="24" spans="1:27" ht="12.75">
      <c r="A24" s="84" t="s">
        <v>74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2.75">
      <c r="A25" s="84" t="s">
        <v>50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2.75">
      <c r="A26" s="100" t="s">
        <v>75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</sheetData>
  <sheetProtection/>
  <mergeCells count="33">
    <mergeCell ref="A5:AA5"/>
    <mergeCell ref="R8:S8"/>
    <mergeCell ref="T8:U8"/>
    <mergeCell ref="V8:W8"/>
    <mergeCell ref="X8:Y8"/>
    <mergeCell ref="A2:AA2"/>
    <mergeCell ref="A6:AA6"/>
    <mergeCell ref="B7:C7"/>
    <mergeCell ref="D7:E7"/>
    <mergeCell ref="F7:G7"/>
    <mergeCell ref="N7:O7"/>
    <mergeCell ref="T7:U7"/>
    <mergeCell ref="V7:W7"/>
    <mergeCell ref="H7:I7"/>
    <mergeCell ref="A4:AA4"/>
    <mergeCell ref="A26:O26"/>
    <mergeCell ref="N8:O8"/>
    <mergeCell ref="H8:I8"/>
    <mergeCell ref="D8:E8"/>
    <mergeCell ref="J7:K7"/>
    <mergeCell ref="A25:AA25"/>
    <mergeCell ref="X7:Y7"/>
    <mergeCell ref="Z8:AA8"/>
    <mergeCell ref="P7:Q7"/>
    <mergeCell ref="R7:S7"/>
    <mergeCell ref="L7:M7"/>
    <mergeCell ref="F8:G8"/>
    <mergeCell ref="L8:M8"/>
    <mergeCell ref="B8:C8"/>
    <mergeCell ref="J8:K8"/>
    <mergeCell ref="A24:AA24"/>
    <mergeCell ref="P8:Q8"/>
    <mergeCell ref="Z7:AA7"/>
  </mergeCells>
  <printOptions horizontalCentered="1"/>
  <pageMargins left="0.43" right="0.25" top="0.25" bottom="0" header="0" footer="0"/>
  <pageSetup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2012-12-15T10:25:26Z</cp:lastPrinted>
  <dcterms:created xsi:type="dcterms:W3CDTF">2001-02-24T01:55:02Z</dcterms:created>
  <dcterms:modified xsi:type="dcterms:W3CDTF">2012-12-19T09:22:27Z</dcterms:modified>
  <cp:category/>
  <cp:version/>
  <cp:contentType/>
  <cp:contentStatus/>
</cp:coreProperties>
</file>