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07A0330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'07A03300'!$A$1:$H$35</definedName>
    <definedName name="Print_Area_MI" localSheetId="0">'07A03300'!$A$1:$H$34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<sst xmlns="http://schemas.openxmlformats.org/spreadsheetml/2006/main" count="34" uniqueCount="28">
  <si>
    <t>HORTICULTURE</t>
  </si>
  <si>
    <t>Ministry of Agriculture</t>
  </si>
  <si>
    <t>2007-08</t>
  </si>
  <si>
    <t>Total</t>
  </si>
  <si>
    <t>Products</t>
  </si>
  <si>
    <t>Qty</t>
  </si>
  <si>
    <t>Value</t>
  </si>
  <si>
    <t>Fruit and Vegetables Seeds</t>
  </si>
  <si>
    <t>Floriculture</t>
  </si>
  <si>
    <t>Fresh Onions</t>
  </si>
  <si>
    <t>Other Fresh Vegetables</t>
  </si>
  <si>
    <t>Dried Nuts (Walnuts)</t>
  </si>
  <si>
    <t>Fresh Mangoes</t>
  </si>
  <si>
    <t>Fresh Grapes</t>
  </si>
  <si>
    <t>Other Fresh Fruits</t>
  </si>
  <si>
    <t>Dried and Preserved Vegetables</t>
  </si>
  <si>
    <t>Mango Pulp</t>
  </si>
  <si>
    <t xml:space="preserve"> Other Processed Fruits and Vegetables</t>
  </si>
  <si>
    <t>I.  Floriculture &amp; Seed</t>
  </si>
  <si>
    <t>II. Fresh Fruits &amp; Vegetables</t>
  </si>
  <si>
    <t>III. Processed Fruits and Vegetables</t>
  </si>
  <si>
    <t>Grand Total (I+II+III)</t>
  </si>
  <si>
    <t>Table 9.8  -  EXPORT OF HORTICULTURE PRODUCE IN INDIA</t>
  </si>
  <si>
    <t>Qty ( In Tonne)</t>
  </si>
  <si>
    <r>
      <t xml:space="preserve">Value( In 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Lakh)</t>
    </r>
  </si>
  <si>
    <t>2008-09</t>
  </si>
  <si>
    <t xml:space="preserve">2009-10 </t>
  </si>
  <si>
    <t xml:space="preserve">Source : Indian Horticulture Database, 2010, National Horticulture Board,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</si>
</sst>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  <numFmt numFmtId="168" formatCode="0;[Red]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ahoma"/>
      <family val="2"/>
    </font>
    <font>
      <b/>
      <sz val="12"/>
      <name val="Times New Roman"/>
      <family val="1"/>
    </font>
    <font>
      <b/>
      <sz val="10"/>
      <name val="Rupee Foradian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" fontId="4" fillId="0" borderId="0" xfId="55" applyNumberFormat="1" applyFont="1" applyBorder="1" applyAlignment="1">
      <alignment horizontal="right" vertical="center" indent="1"/>
      <protection/>
    </xf>
    <xf numFmtId="0" fontId="4" fillId="0" borderId="0" xfId="55" applyFont="1" applyBorder="1" applyAlignment="1">
      <alignment horizontal="right" vertical="center" indent="1"/>
      <protection/>
    </xf>
    <xf numFmtId="0" fontId="2" fillId="0" borderId="0" xfId="55" applyFont="1" applyBorder="1">
      <alignment/>
      <protection/>
    </xf>
    <xf numFmtId="1" fontId="2" fillId="0" borderId="0" xfId="55" applyNumberFormat="1" applyFont="1" applyBorder="1" applyAlignment="1">
      <alignment horizontal="right" indent="1"/>
      <protection/>
    </xf>
    <xf numFmtId="0" fontId="3" fillId="0" borderId="0" xfId="55" applyFont="1" applyBorder="1" applyAlignment="1">
      <alignment horizontal="center" vertical="center"/>
      <protection/>
    </xf>
    <xf numFmtId="1" fontId="3" fillId="0" borderId="0" xfId="55" applyNumberFormat="1" applyFont="1" applyBorder="1" applyAlignment="1">
      <alignment horizontal="right" vertical="center" indent="1"/>
      <protection/>
    </xf>
    <xf numFmtId="0" fontId="2" fillId="0" borderId="0" xfId="55" applyFont="1" applyBorder="1" applyAlignment="1">
      <alignment horizontal="left" vertical="center" indent="1"/>
      <protection/>
    </xf>
    <xf numFmtId="0" fontId="3" fillId="0" borderId="0" xfId="55" applyFont="1" applyBorder="1" applyAlignment="1">
      <alignment horizontal="left" vertical="center" indent="1"/>
      <protection/>
    </xf>
    <xf numFmtId="0" fontId="2" fillId="0" borderId="10" xfId="55" applyFont="1" applyBorder="1">
      <alignment/>
      <protection/>
    </xf>
    <xf numFmtId="1" fontId="2" fillId="0" borderId="10" xfId="55" applyNumberFormat="1" applyFont="1" applyBorder="1" applyAlignment="1">
      <alignment horizontal="right" indent="1"/>
      <protection/>
    </xf>
    <xf numFmtId="0" fontId="3" fillId="0" borderId="10" xfId="55" applyFont="1" applyBorder="1" applyAlignment="1">
      <alignment horizontal="center" vertical="center"/>
      <protection/>
    </xf>
    <xf numFmtId="1" fontId="3" fillId="0" borderId="10" xfId="55" applyNumberFormat="1" applyFont="1" applyBorder="1" applyAlignment="1">
      <alignment horizontal="right" vertical="center" indent="1"/>
      <protection/>
    </xf>
    <xf numFmtId="0" fontId="3" fillId="0" borderId="0" xfId="55" applyFont="1" applyBorder="1" applyAlignment="1">
      <alignment horizontal="left" vertical="center"/>
      <protection/>
    </xf>
    <xf numFmtId="0" fontId="2" fillId="0" borderId="0" xfId="55" applyFont="1" applyBorder="1" applyAlignment="1">
      <alignment horizontal="left" vertical="top" wrapText="1" indent="1"/>
      <protection/>
    </xf>
    <xf numFmtId="0" fontId="4" fillId="0" borderId="10" xfId="55" applyFont="1" applyBorder="1" applyAlignment="1">
      <alignment horizontal="right" vertical="center" indent="1"/>
      <protection/>
    </xf>
    <xf numFmtId="2" fontId="2" fillId="0" borderId="0" xfId="55" applyNumberFormat="1" applyFont="1" applyBorder="1" applyAlignment="1">
      <alignment horizontal="right" vertical="center" indent="1"/>
      <protection/>
    </xf>
    <xf numFmtId="2" fontId="3" fillId="0" borderId="0" xfId="55" applyNumberFormat="1" applyFont="1" applyFill="1" applyBorder="1" applyAlignment="1">
      <alignment horizontal="right" vertical="center" indent="1"/>
      <protection/>
    </xf>
    <xf numFmtId="2" fontId="3" fillId="0" borderId="0" xfId="55" applyNumberFormat="1" applyFont="1" applyBorder="1" applyAlignment="1">
      <alignment horizontal="right" vertical="center" indent="1"/>
      <protection/>
    </xf>
    <xf numFmtId="2" fontId="4" fillId="0" borderId="0" xfId="55" applyNumberFormat="1" applyFont="1" applyBorder="1" applyAlignment="1">
      <alignment horizontal="right" vertical="center" indent="1"/>
      <protection/>
    </xf>
    <xf numFmtId="2" fontId="3" fillId="0" borderId="0" xfId="55" applyNumberFormat="1" applyFont="1" applyBorder="1" applyAlignment="1">
      <alignment horizontal="center" vertical="center"/>
      <protection/>
    </xf>
    <xf numFmtId="2" fontId="4" fillId="0" borderId="10" xfId="55" applyNumberFormat="1" applyFont="1" applyBorder="1" applyAlignment="1">
      <alignment horizontal="right" vertical="center" indent="1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1" fontId="3" fillId="0" borderId="12" xfId="55" applyNumberFormat="1" applyFont="1" applyBorder="1" applyAlignment="1">
      <alignment horizontal="right" vertical="center" indent="1"/>
      <protection/>
    </xf>
    <xf numFmtId="2" fontId="2" fillId="0" borderId="0" xfId="0" applyNumberFormat="1" applyFont="1" applyAlignment="1">
      <alignment/>
    </xf>
    <xf numFmtId="0" fontId="7" fillId="0" borderId="0" xfId="55" applyFont="1" applyBorder="1" applyAlignment="1">
      <alignment horizontal="left" vertical="center" indent="1"/>
      <protection/>
    </xf>
    <xf numFmtId="2" fontId="7" fillId="0" borderId="0" xfId="55" applyNumberFormat="1" applyFont="1" applyFill="1" applyBorder="1" applyAlignment="1">
      <alignment horizontal="right" vertical="center" indent="1"/>
      <protection/>
    </xf>
    <xf numFmtId="0" fontId="7" fillId="0" borderId="0" xfId="0" applyFont="1" applyAlignment="1">
      <alignment/>
    </xf>
    <xf numFmtId="2" fontId="5" fillId="0" borderId="0" xfId="55" applyNumberFormat="1" applyFont="1" applyFill="1" applyBorder="1" applyAlignment="1">
      <alignment horizontal="right" vertical="center" indent="1"/>
      <protection/>
    </xf>
    <xf numFmtId="2" fontId="5" fillId="0" borderId="0" xfId="55" applyNumberFormat="1" applyFont="1" applyFill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>
      <alignment horizontal="center"/>
    </xf>
    <xf numFmtId="0" fontId="3" fillId="0" borderId="11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3" fillId="0" borderId="0" xfId="55" applyFont="1" applyBorder="1" applyAlignment="1">
      <alignment horizontal="right"/>
      <protection/>
    </xf>
    <xf numFmtId="0" fontId="3" fillId="0" borderId="11" xfId="55" applyFont="1" applyBorder="1" applyAlignment="1">
      <alignment horizontal="center" vertical="center"/>
      <protection/>
    </xf>
    <xf numFmtId="1" fontId="3" fillId="0" borderId="12" xfId="55" applyNumberFormat="1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ma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showGridLines="0" tabSelected="1" view="pageBreakPreview" zoomScaleSheetLayoutView="100" zoomScalePageLayoutView="0" workbookViewId="0" topLeftCell="A25">
      <selection activeCell="A35" sqref="A35:H35"/>
    </sheetView>
  </sheetViews>
  <sheetFormatPr defaultColWidth="9.625" defaultRowHeight="12.75"/>
  <cols>
    <col min="1" max="1" width="12.50390625" style="2" customWidth="1"/>
    <col min="2" max="2" width="12.375" style="2" customWidth="1"/>
    <col min="3" max="3" width="14.50390625" style="2" customWidth="1"/>
    <col min="4" max="4" width="14.625" style="2" bestFit="1" customWidth="1"/>
    <col min="5" max="5" width="14.25390625" style="2" customWidth="1"/>
    <col min="6" max="6" width="13.75390625" style="2" customWidth="1"/>
    <col min="7" max="7" width="12.50390625" style="2" customWidth="1"/>
    <col min="8" max="8" width="14.25390625" style="2" customWidth="1"/>
    <col min="9" max="12" width="10.625" style="2" customWidth="1"/>
    <col min="13" max="16" width="6.625" style="2" customWidth="1"/>
    <col min="17" max="24" width="9.625" style="2" customWidth="1"/>
    <col min="25" max="25" width="50.625" style="2" customWidth="1"/>
    <col min="26" max="26" width="9.625" style="2" customWidth="1"/>
    <col min="27" max="27" width="50.625" style="2" customWidth="1"/>
    <col min="28" max="16384" width="9.625" style="2" customWidth="1"/>
  </cols>
  <sheetData>
    <row r="1" ht="12.75">
      <c r="B1" s="1"/>
    </row>
    <row r="2" spans="1:8" ht="15.75">
      <c r="A2" s="38" t="s">
        <v>0</v>
      </c>
      <c r="B2" s="38"/>
      <c r="C2" s="39"/>
      <c r="D2" s="39"/>
      <c r="E2" s="39"/>
      <c r="F2" s="39"/>
      <c r="G2" s="39"/>
      <c r="H2" s="39"/>
    </row>
    <row r="4" spans="1:13" ht="15.75">
      <c r="A4" s="44" t="s">
        <v>22</v>
      </c>
      <c r="B4" s="44"/>
      <c r="C4" s="45"/>
      <c r="D4" s="45"/>
      <c r="E4" s="45"/>
      <c r="F4" s="45"/>
      <c r="G4" s="45"/>
      <c r="H4" s="45"/>
      <c r="I4" s="4"/>
      <c r="J4" s="4"/>
      <c r="K4" s="4"/>
      <c r="L4" s="4"/>
      <c r="M4" s="4"/>
    </row>
    <row r="5" spans="1:13" ht="12.75">
      <c r="A5" s="8"/>
      <c r="B5" s="8"/>
      <c r="C5" s="8"/>
      <c r="D5" s="8"/>
      <c r="E5" s="9"/>
      <c r="F5" s="8"/>
      <c r="G5" s="46" t="s">
        <v>23</v>
      </c>
      <c r="H5" s="46"/>
      <c r="I5" s="4"/>
      <c r="J5" s="4"/>
      <c r="K5" s="4"/>
      <c r="L5" s="4"/>
      <c r="M5" s="4"/>
    </row>
    <row r="6" spans="1:13" ht="12.75">
      <c r="A6" s="14"/>
      <c r="B6" s="14"/>
      <c r="C6" s="14"/>
      <c r="D6" s="14"/>
      <c r="E6" s="15"/>
      <c r="F6" s="15"/>
      <c r="G6" s="43" t="s">
        <v>24</v>
      </c>
      <c r="H6" s="43"/>
      <c r="I6" s="4"/>
      <c r="J6" s="4"/>
      <c r="K6" s="4"/>
      <c r="L6" s="4"/>
      <c r="M6" s="4"/>
    </row>
    <row r="7" spans="1:13" ht="14.25" customHeight="1">
      <c r="A7" s="47" t="s">
        <v>4</v>
      </c>
      <c r="B7" s="27"/>
      <c r="C7" s="48" t="s">
        <v>2</v>
      </c>
      <c r="D7" s="48"/>
      <c r="E7" s="48" t="s">
        <v>25</v>
      </c>
      <c r="F7" s="48"/>
      <c r="G7" s="48" t="s">
        <v>26</v>
      </c>
      <c r="H7" s="48"/>
      <c r="I7" s="4"/>
      <c r="J7" s="4"/>
      <c r="K7" s="4"/>
      <c r="L7" s="4"/>
      <c r="M7" s="4"/>
    </row>
    <row r="8" spans="1:13" ht="12.75">
      <c r="A8" s="42"/>
      <c r="B8" s="16"/>
      <c r="C8" s="17" t="s">
        <v>5</v>
      </c>
      <c r="D8" s="16" t="s">
        <v>6</v>
      </c>
      <c r="E8" s="17" t="s">
        <v>5</v>
      </c>
      <c r="F8" s="16" t="s">
        <v>6</v>
      </c>
      <c r="G8" s="17" t="s">
        <v>5</v>
      </c>
      <c r="H8" s="16" t="s">
        <v>6</v>
      </c>
      <c r="I8" s="4"/>
      <c r="J8" s="4"/>
      <c r="K8" s="4"/>
      <c r="L8" s="4"/>
      <c r="M8" s="4"/>
    </row>
    <row r="9" spans="1:13" ht="12.75">
      <c r="A9" s="28">
        <v>1</v>
      </c>
      <c r="B9" s="28"/>
      <c r="C9" s="29">
        <v>2</v>
      </c>
      <c r="D9" s="28">
        <v>3</v>
      </c>
      <c r="E9" s="29">
        <v>4</v>
      </c>
      <c r="F9" s="28">
        <v>5</v>
      </c>
      <c r="G9" s="29">
        <v>6</v>
      </c>
      <c r="H9" s="28">
        <v>7</v>
      </c>
      <c r="I9" s="4"/>
      <c r="J9" s="4"/>
      <c r="K9" s="4"/>
      <c r="L9" s="4"/>
      <c r="M9" s="4"/>
    </row>
    <row r="10" spans="1:13" ht="12.75">
      <c r="A10" s="18" t="s">
        <v>18</v>
      </c>
      <c r="B10" s="18"/>
      <c r="C10" s="11"/>
      <c r="D10" s="10"/>
      <c r="E10" s="11"/>
      <c r="F10" s="10"/>
      <c r="G10" s="11"/>
      <c r="H10" s="10"/>
      <c r="I10" s="4"/>
      <c r="J10" s="4"/>
      <c r="K10" s="4"/>
      <c r="L10" s="4"/>
      <c r="M10" s="4"/>
    </row>
    <row r="11" spans="1:13" ht="12.75">
      <c r="A11" s="12" t="s">
        <v>8</v>
      </c>
      <c r="B11" s="12"/>
      <c r="C11" s="21">
        <v>36240.71</v>
      </c>
      <c r="D11" s="21">
        <v>34014.42</v>
      </c>
      <c r="E11" s="21">
        <v>30798.34</v>
      </c>
      <c r="F11" s="21">
        <v>36881.41</v>
      </c>
      <c r="G11" s="2">
        <v>26814.52</v>
      </c>
      <c r="H11" s="2">
        <v>29446.36</v>
      </c>
      <c r="I11" s="4"/>
      <c r="J11" s="4"/>
      <c r="K11" s="4"/>
      <c r="L11" s="4"/>
      <c r="M11" s="4"/>
    </row>
    <row r="12" spans="1:13" ht="12.75">
      <c r="A12" s="12" t="s">
        <v>7</v>
      </c>
      <c r="B12" s="12"/>
      <c r="C12" s="21">
        <v>10157.13</v>
      </c>
      <c r="D12" s="21">
        <v>14212.29</v>
      </c>
      <c r="E12" s="21">
        <v>8535.53</v>
      </c>
      <c r="F12" s="21">
        <v>11999.09</v>
      </c>
      <c r="G12" s="2">
        <v>8883.86</v>
      </c>
      <c r="H12" s="2">
        <v>14507.51</v>
      </c>
      <c r="I12" s="4"/>
      <c r="J12" s="4"/>
      <c r="K12" s="4"/>
      <c r="L12" s="4"/>
      <c r="M12" s="4"/>
    </row>
    <row r="13" spans="1:13" ht="14.25">
      <c r="A13" s="31" t="s">
        <v>3</v>
      </c>
      <c r="B13" s="31"/>
      <c r="C13" s="32">
        <f>+C11+C12</f>
        <v>46397.84</v>
      </c>
      <c r="D13" s="32">
        <f>+D11+D12</f>
        <v>48226.71</v>
      </c>
      <c r="E13" s="32">
        <f>+E11+E12</f>
        <v>39333.87</v>
      </c>
      <c r="F13" s="32">
        <f>+F11+F12</f>
        <v>48880.5</v>
      </c>
      <c r="G13" s="33">
        <v>35698.38</v>
      </c>
      <c r="H13" s="33">
        <v>43953.87</v>
      </c>
      <c r="I13" s="4"/>
      <c r="J13" s="4"/>
      <c r="K13" s="4"/>
      <c r="L13" s="4"/>
      <c r="M13" s="4"/>
    </row>
    <row r="14" spans="1:13" ht="12.75">
      <c r="A14" s="13"/>
      <c r="B14" s="13"/>
      <c r="D14" s="22"/>
      <c r="E14" s="22"/>
      <c r="F14" s="22"/>
      <c r="G14" s="22"/>
      <c r="H14" s="22"/>
      <c r="I14" s="4"/>
      <c r="J14" s="4"/>
      <c r="K14" s="4"/>
      <c r="L14" s="4"/>
      <c r="M14" s="4"/>
    </row>
    <row r="15" spans="1:13" ht="12.75">
      <c r="A15" s="18" t="s">
        <v>19</v>
      </c>
      <c r="B15" s="18"/>
      <c r="C15" s="22"/>
      <c r="D15" s="22"/>
      <c r="E15" s="22"/>
      <c r="F15" s="22"/>
      <c r="G15" s="22"/>
      <c r="H15" s="22"/>
      <c r="I15" s="4"/>
      <c r="J15" s="4"/>
      <c r="K15" s="4"/>
      <c r="L15" s="4"/>
      <c r="M15" s="4"/>
    </row>
    <row r="16" spans="1:13" ht="12.75">
      <c r="A16" s="12" t="s">
        <v>9</v>
      </c>
      <c r="B16" s="12"/>
      <c r="C16" s="21">
        <v>1008606.48</v>
      </c>
      <c r="D16" s="21">
        <v>103577.89</v>
      </c>
      <c r="E16" s="21">
        <v>1670186.29</v>
      </c>
      <c r="F16" s="21">
        <v>182752.21</v>
      </c>
      <c r="G16" s="2">
        <v>1664922.39</v>
      </c>
      <c r="H16" s="2">
        <v>231942.98</v>
      </c>
      <c r="I16" s="4"/>
      <c r="J16" s="4"/>
      <c r="K16" s="4"/>
      <c r="L16" s="4"/>
      <c r="M16" s="4"/>
    </row>
    <row r="17" spans="1:13" ht="12.75">
      <c r="A17" s="12" t="s">
        <v>10</v>
      </c>
      <c r="B17" s="12"/>
      <c r="C17" s="21">
        <v>350235.47</v>
      </c>
      <c r="D17" s="21">
        <v>48949.01</v>
      </c>
      <c r="E17" s="21">
        <v>505285.46</v>
      </c>
      <c r="F17" s="21">
        <v>68020.32</v>
      </c>
      <c r="G17" s="2">
        <v>419241.35</v>
      </c>
      <c r="H17" s="2">
        <v>73185.9</v>
      </c>
      <c r="I17" s="4"/>
      <c r="J17" s="4"/>
      <c r="K17" s="4"/>
      <c r="L17" s="4"/>
      <c r="M17" s="4"/>
    </row>
    <row r="18" spans="1:13" ht="12.75">
      <c r="A18" s="12" t="s">
        <v>11</v>
      </c>
      <c r="B18" s="12"/>
      <c r="C18" s="21">
        <v>6716.48</v>
      </c>
      <c r="D18" s="21">
        <v>16207.8</v>
      </c>
      <c r="E18" s="21">
        <v>5696.34</v>
      </c>
      <c r="F18" s="21">
        <v>14123.63</v>
      </c>
      <c r="G18" s="2">
        <v>9073.38</v>
      </c>
      <c r="H18" s="2">
        <v>19789.51</v>
      </c>
      <c r="I18" s="4"/>
      <c r="J18" s="4"/>
      <c r="K18" s="4"/>
      <c r="L18" s="4"/>
      <c r="M18" s="4"/>
    </row>
    <row r="19" spans="1:13" ht="12.75">
      <c r="A19" s="12" t="s">
        <v>12</v>
      </c>
      <c r="B19" s="12"/>
      <c r="C19" s="21">
        <v>54350.8</v>
      </c>
      <c r="D19" s="21">
        <v>12741.76</v>
      </c>
      <c r="E19" s="21">
        <v>83703.18</v>
      </c>
      <c r="F19" s="21">
        <v>17071.25</v>
      </c>
      <c r="G19" s="2">
        <v>74460.61</v>
      </c>
      <c r="H19" s="2">
        <v>20053.98</v>
      </c>
      <c r="I19" s="4"/>
      <c r="J19" s="4"/>
      <c r="K19" s="4"/>
      <c r="L19" s="4"/>
      <c r="M19" s="4"/>
    </row>
    <row r="20" spans="1:13" ht="12.75">
      <c r="A20" s="12" t="s">
        <v>13</v>
      </c>
      <c r="B20" s="12"/>
      <c r="C20" s="21">
        <v>96963.57</v>
      </c>
      <c r="D20" s="21">
        <v>31782.51</v>
      </c>
      <c r="E20" s="21">
        <v>124627.97</v>
      </c>
      <c r="F20" s="21">
        <v>40861.28</v>
      </c>
      <c r="G20" s="2">
        <v>131153.61</v>
      </c>
      <c r="H20" s="2">
        <v>54533.89</v>
      </c>
      <c r="I20" s="4"/>
      <c r="J20" s="4"/>
      <c r="K20" s="4"/>
      <c r="L20" s="4"/>
      <c r="M20" s="4"/>
    </row>
    <row r="21" spans="1:13" ht="12.75">
      <c r="A21" s="12" t="s">
        <v>14</v>
      </c>
      <c r="B21" s="12"/>
      <c r="C21" s="21">
        <v>207700.78</v>
      </c>
      <c r="D21" s="21">
        <v>30452.6</v>
      </c>
      <c r="E21" s="21">
        <v>256768.53</v>
      </c>
      <c r="F21" s="21">
        <v>43086.84</v>
      </c>
      <c r="G21" s="2">
        <v>260675.43</v>
      </c>
      <c r="H21" s="2">
        <v>52283.32</v>
      </c>
      <c r="I21" s="4"/>
      <c r="J21" s="4"/>
      <c r="K21" s="4"/>
      <c r="L21" s="4"/>
      <c r="M21" s="4"/>
    </row>
    <row r="22" spans="1:13" ht="14.25">
      <c r="A22" s="31" t="s">
        <v>3</v>
      </c>
      <c r="B22" s="31"/>
      <c r="C22" s="32">
        <f>+C16+C17+C18+C19+C20+C21</f>
        <v>1724573.58</v>
      </c>
      <c r="D22" s="32">
        <f>+D16+D17+D18+D19+D20+D21</f>
        <v>243711.57</v>
      </c>
      <c r="E22" s="32">
        <f>SUM(E16:E21)</f>
        <v>2646267.77</v>
      </c>
      <c r="F22" s="32">
        <f>+F16+F17+F18+F19+F20+F21</f>
        <v>365915.5299999999</v>
      </c>
      <c r="G22" s="33">
        <v>2559526.77</v>
      </c>
      <c r="H22" s="33">
        <v>451789.58</v>
      </c>
      <c r="I22" s="4"/>
      <c r="J22" s="4"/>
      <c r="K22" s="4"/>
      <c r="L22" s="4"/>
      <c r="M22" s="4"/>
    </row>
    <row r="23" spans="1:13" ht="14.25">
      <c r="A23" s="7"/>
      <c r="B23" s="7"/>
      <c r="C23" s="24"/>
      <c r="D23" s="24"/>
      <c r="E23" s="24"/>
      <c r="F23" s="24"/>
      <c r="G23" s="24"/>
      <c r="H23" s="24"/>
      <c r="I23" s="4"/>
      <c r="J23" s="4"/>
      <c r="K23" s="4"/>
      <c r="L23" s="4"/>
      <c r="M23" s="4"/>
    </row>
    <row r="24" spans="1:13" ht="12.75">
      <c r="A24" s="18" t="s">
        <v>20</v>
      </c>
      <c r="B24" s="18"/>
      <c r="C24" s="23"/>
      <c r="D24" s="25"/>
      <c r="E24" s="23"/>
      <c r="F24" s="25"/>
      <c r="G24" s="23"/>
      <c r="H24" s="25"/>
      <c r="I24" s="4"/>
      <c r="J24" s="4"/>
      <c r="K24" s="4"/>
      <c r="L24" s="4"/>
      <c r="M24" s="4"/>
    </row>
    <row r="25" spans="1:13" ht="12.75">
      <c r="A25" s="12" t="s">
        <v>15</v>
      </c>
      <c r="B25" s="12"/>
      <c r="C25" s="21">
        <v>125726.28</v>
      </c>
      <c r="D25" s="21">
        <v>42993.81</v>
      </c>
      <c r="E25" s="21">
        <v>147861.22</v>
      </c>
      <c r="F25" s="21">
        <v>49641.51</v>
      </c>
      <c r="G25" s="2">
        <v>124613.5</v>
      </c>
      <c r="H25" s="2">
        <v>53207.48</v>
      </c>
      <c r="I25" s="4"/>
      <c r="J25" s="4"/>
      <c r="K25" s="4"/>
      <c r="L25" s="4"/>
      <c r="M25" s="4"/>
    </row>
    <row r="26" spans="1:13" ht="12.75">
      <c r="A26" s="12" t="s">
        <v>16</v>
      </c>
      <c r="B26" s="12"/>
      <c r="C26" s="21">
        <v>166752.17</v>
      </c>
      <c r="D26" s="21">
        <v>50968.51</v>
      </c>
      <c r="E26" s="21">
        <v>173013.6</v>
      </c>
      <c r="F26" s="21">
        <v>75298.9</v>
      </c>
      <c r="G26" s="2">
        <v>186197.85</v>
      </c>
      <c r="H26" s="2">
        <v>74460.77</v>
      </c>
      <c r="I26" s="4"/>
      <c r="J26" s="4"/>
      <c r="K26" s="4"/>
      <c r="L26" s="4"/>
      <c r="M26" s="4"/>
    </row>
    <row r="27" spans="1:13" ht="51">
      <c r="A27" s="19" t="s">
        <v>17</v>
      </c>
      <c r="B27" s="19"/>
      <c r="C27" s="21">
        <v>311756.29</v>
      </c>
      <c r="D27" s="21">
        <v>96281.65</v>
      </c>
      <c r="E27" s="21">
        <v>387126.42</v>
      </c>
      <c r="F27" s="21">
        <v>137179</v>
      </c>
      <c r="G27" s="36">
        <v>397978.17</v>
      </c>
      <c r="H27" s="36">
        <v>143550.63</v>
      </c>
      <c r="I27" s="4"/>
      <c r="J27" s="4"/>
      <c r="K27" s="4"/>
      <c r="L27" s="4"/>
      <c r="M27" s="4"/>
    </row>
    <row r="28" spans="1:13" ht="14.25">
      <c r="A28" s="31" t="s">
        <v>3</v>
      </c>
      <c r="B28" s="31"/>
      <c r="C28" s="32">
        <f>+C25+C26+C27</f>
        <v>604234.74</v>
      </c>
      <c r="D28" s="32">
        <f>+D25+D26+D27</f>
        <v>190243.97</v>
      </c>
      <c r="E28" s="32">
        <f>+E25+E26+E27</f>
        <v>708001.24</v>
      </c>
      <c r="F28" s="32">
        <f>+F25+F26+F27</f>
        <v>262119.41</v>
      </c>
      <c r="G28" s="33">
        <v>708789.52</v>
      </c>
      <c r="H28" s="33">
        <v>271218.88</v>
      </c>
      <c r="I28" s="4"/>
      <c r="J28" s="4"/>
      <c r="K28" s="4"/>
      <c r="L28" s="4"/>
      <c r="M28" s="4"/>
    </row>
    <row r="29" spans="1:13" ht="14.25">
      <c r="A29" s="20"/>
      <c r="B29" s="20"/>
      <c r="C29" s="26"/>
      <c r="D29" s="26"/>
      <c r="E29" s="26"/>
      <c r="F29" s="26"/>
      <c r="G29" s="26"/>
      <c r="H29" s="26"/>
      <c r="I29" s="4"/>
      <c r="J29" s="4"/>
      <c r="K29" s="4"/>
      <c r="L29" s="4"/>
      <c r="M29" s="4"/>
    </row>
    <row r="30" spans="1:13" ht="15.75">
      <c r="A30" s="49" t="s">
        <v>21</v>
      </c>
      <c r="B30" s="49"/>
      <c r="C30" s="34">
        <f aca="true" t="shared" si="0" ref="C30:H30">SUM(C13,C22,C28)</f>
        <v>2375206.16</v>
      </c>
      <c r="D30" s="34">
        <f t="shared" si="0"/>
        <v>482182.25</v>
      </c>
      <c r="E30" s="34">
        <f t="shared" si="0"/>
        <v>3393602.88</v>
      </c>
      <c r="F30" s="34">
        <f t="shared" si="0"/>
        <v>676915.44</v>
      </c>
      <c r="G30" s="35">
        <f t="shared" si="0"/>
        <v>3304014.67</v>
      </c>
      <c r="H30" s="35">
        <f t="shared" si="0"/>
        <v>766962.3300000001</v>
      </c>
      <c r="I30" s="4"/>
      <c r="J30" s="4"/>
      <c r="K30" s="4"/>
      <c r="L30" s="4"/>
      <c r="M30" s="4"/>
    </row>
    <row r="31" spans="1:13" ht="14.25">
      <c r="A31" s="7"/>
      <c r="B31" s="7"/>
      <c r="C31" s="6"/>
      <c r="D31" s="6"/>
      <c r="E31" s="6"/>
      <c r="F31" s="6"/>
      <c r="G31" s="6"/>
      <c r="H31" s="6"/>
      <c r="I31" s="4"/>
      <c r="J31" s="4"/>
      <c r="K31" s="4"/>
      <c r="L31" s="4"/>
      <c r="M31" s="4"/>
    </row>
    <row r="32" spans="1:13" ht="12.75">
      <c r="A32" s="40" t="s">
        <v>27</v>
      </c>
      <c r="B32" s="40"/>
      <c r="C32" s="40"/>
      <c r="D32" s="40"/>
      <c r="E32" s="40"/>
      <c r="F32" s="40"/>
      <c r="G32" s="40"/>
      <c r="H32" s="40"/>
      <c r="I32" s="4"/>
      <c r="J32" s="4"/>
      <c r="K32" s="4"/>
      <c r="L32" s="4"/>
      <c r="M32" s="4"/>
    </row>
    <row r="33" spans="1:13" ht="12.75">
      <c r="A33" s="37" t="s">
        <v>1</v>
      </c>
      <c r="B33" s="37"/>
      <c r="C33" s="37"/>
      <c r="D33" s="37"/>
      <c r="E33" s="37"/>
      <c r="F33" s="37"/>
      <c r="G33" s="37"/>
      <c r="H33" s="37"/>
      <c r="I33" s="4"/>
      <c r="J33" s="4"/>
      <c r="K33" s="4"/>
      <c r="L33" s="4"/>
      <c r="M33" s="4"/>
    </row>
    <row r="34" spans="1:13" ht="12.75">
      <c r="A34" s="5"/>
      <c r="B34" s="5"/>
      <c r="C34" s="3"/>
      <c r="D34" s="3"/>
      <c r="E34" s="3"/>
      <c r="F34" s="3"/>
      <c r="G34" s="3"/>
      <c r="H34" s="3"/>
      <c r="I34" s="4"/>
      <c r="J34" s="4"/>
      <c r="K34" s="4"/>
      <c r="L34" s="4"/>
      <c r="M34" s="4"/>
    </row>
    <row r="35" spans="1:8" ht="14.25" customHeight="1">
      <c r="A35" s="41">
        <v>146</v>
      </c>
      <c r="B35" s="41"/>
      <c r="C35" s="41"/>
      <c r="D35" s="41"/>
      <c r="E35" s="41"/>
      <c r="F35" s="41"/>
      <c r="G35" s="41"/>
      <c r="H35" s="41"/>
    </row>
    <row r="36" ht="12.75" customHeight="1"/>
    <row r="40" spans="3:7" ht="12.75">
      <c r="C40" s="30"/>
      <c r="D40" s="30"/>
      <c r="E40" s="30"/>
      <c r="F40" s="30"/>
      <c r="G40" s="30"/>
    </row>
  </sheetData>
  <sheetProtection/>
  <mergeCells count="12">
    <mergeCell ref="C7:D7"/>
    <mergeCell ref="E7:F7"/>
    <mergeCell ref="G7:H7"/>
    <mergeCell ref="A30:B30"/>
    <mergeCell ref="A35:H35"/>
    <mergeCell ref="A2:H2"/>
    <mergeCell ref="A4:H4"/>
    <mergeCell ref="G5:H5"/>
    <mergeCell ref="G6:H6"/>
    <mergeCell ref="A7:A8"/>
    <mergeCell ref="A33:H33"/>
    <mergeCell ref="A32:H32"/>
  </mergeCells>
  <printOptions horizontalCentered="1"/>
  <pageMargins left="0.49" right="0.25" top="0.25" bottom="0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mukta</cp:lastModifiedBy>
  <cp:lastPrinted>2011-12-10T10:01:28Z</cp:lastPrinted>
  <dcterms:created xsi:type="dcterms:W3CDTF">2001-02-24T01:55:02Z</dcterms:created>
  <dcterms:modified xsi:type="dcterms:W3CDTF">2011-12-13T08:57:07Z</dcterms:modified>
  <cp:category/>
  <cp:version/>
  <cp:contentType/>
  <cp:contentStatus/>
</cp:coreProperties>
</file>