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90" windowWidth="3660" windowHeight="5010" activeTab="0"/>
  </bookViews>
  <sheets>
    <sheet name="T 9.8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 9.8'!$A$1:$K$32</definedName>
    <definedName name="Print_Area_MI" localSheetId="0">'T 9.8'!$A$1:$G$32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<sst xmlns="http://schemas.openxmlformats.org/spreadsheetml/2006/main" count="40" uniqueCount="30">
  <si>
    <t>HORTICULTURE</t>
  </si>
  <si>
    <t>Ministry of Agriculture</t>
  </si>
  <si>
    <t>2007-08</t>
  </si>
  <si>
    <t>Total</t>
  </si>
  <si>
    <t>Products</t>
  </si>
  <si>
    <t>Qty</t>
  </si>
  <si>
    <t>Value</t>
  </si>
  <si>
    <t>Fruit and Vegetables Seeds</t>
  </si>
  <si>
    <t>Floriculture</t>
  </si>
  <si>
    <t>Fresh Onions</t>
  </si>
  <si>
    <t>Other Fresh Vegetables</t>
  </si>
  <si>
    <t>Dried Nuts (Walnuts)</t>
  </si>
  <si>
    <t>Fresh Mangoes</t>
  </si>
  <si>
    <t>Fresh Grapes</t>
  </si>
  <si>
    <t>Other Fresh Fruits</t>
  </si>
  <si>
    <t>Dried and Preserved Vegetables</t>
  </si>
  <si>
    <t>Mango Pulp</t>
  </si>
  <si>
    <t xml:space="preserve"> Other Processed Fruits and Vegetables</t>
  </si>
  <si>
    <t>I.  Floriculture &amp; Seed</t>
  </si>
  <si>
    <t>II. Fresh Fruits &amp; Vegetables</t>
  </si>
  <si>
    <t>III. Processed Fruits and Vegetables</t>
  </si>
  <si>
    <t>Grand Total (I+II+III)</t>
  </si>
  <si>
    <t>Table 9.8  -  EXPORT OF HORTICULTURE PRODUCE IN INDIA</t>
  </si>
  <si>
    <r>
      <t xml:space="preserve">Value( In </t>
    </r>
    <r>
      <rPr>
        <b/>
        <sz val="10"/>
        <rFont val="Rupee Foradian"/>
        <family val="2"/>
      </rPr>
      <t>`</t>
    </r>
    <r>
      <rPr>
        <b/>
        <sz val="10"/>
        <rFont val="Times New Roman"/>
        <family val="1"/>
      </rPr>
      <t xml:space="preserve"> Lakh)</t>
    </r>
  </si>
  <si>
    <t>2008-09</t>
  </si>
  <si>
    <t xml:space="preserve">2009-10 </t>
  </si>
  <si>
    <t xml:space="preserve">2010-11 </t>
  </si>
  <si>
    <t xml:space="preserve">2011-12 </t>
  </si>
  <si>
    <t xml:space="preserve">Source : Indian Horticulture Database, 2012, National Horticulture Board, </t>
  </si>
  <si>
    <t>Qty ( In MT)</t>
  </si>
</sst>
</file>

<file path=xl/styles.xml><?xml version="1.0" encoding="utf-8"?>
<styleSheet xmlns="http://schemas.openxmlformats.org/spreadsheetml/2006/main">
  <numFmts count="33">
    <numFmt numFmtId="5" formatCode="&quot;`&quot;#,##0_);\(&quot;`&quot;#,##0\)"/>
    <numFmt numFmtId="6" formatCode="&quot;`&quot;#,##0_);[Red]\(&quot;`&quot;#,##0\)"/>
    <numFmt numFmtId="7" formatCode="&quot;`&quot;#,##0.00_);\(&quot;`&quot;#,##0.00\)"/>
    <numFmt numFmtId="8" formatCode="&quot;`&quot;#,##0.00_);[Red]\(&quot;`&quot;#,##0.00\)"/>
    <numFmt numFmtId="42" formatCode="_(&quot;`&quot;* #,##0_);_(&quot;`&quot;* \(#,##0\);_(&quot;`&quot;* &quot;-&quot;_);_(@_)"/>
    <numFmt numFmtId="41" formatCode="_(* #,##0_);_(* \(#,##0\);_(* &quot;-&quot;_);_(@_)"/>
    <numFmt numFmtId="44" formatCode="_(&quot;`&quot;* #,##0.00_);_(&quot;`&quot;* \(#,##0.00\);_(&quot;`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_)"/>
    <numFmt numFmtId="179" formatCode="0_)"/>
    <numFmt numFmtId="180" formatCode="0.0_)"/>
    <numFmt numFmtId="181" formatCode="0.0"/>
    <numFmt numFmtId="182" formatCode="0;[Red]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#,##0.0_);\(#,##0.0\)"/>
  </numFmts>
  <fonts count="42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Rupee Foradian"/>
      <family val="2"/>
    </font>
    <font>
      <sz val="12"/>
      <name val="Times New Roman"/>
      <family val="1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>
      <alignment/>
    </xf>
    <xf numFmtId="1" fontId="3" fillId="33" borderId="10" xfId="55" applyNumberFormat="1" applyFont="1" applyFill="1" applyBorder="1" applyAlignment="1">
      <alignment horizontal="right" vertical="center" indent="1"/>
      <protection/>
    </xf>
    <xf numFmtId="0" fontId="3" fillId="33" borderId="11" xfId="55" applyFont="1" applyFill="1" applyBorder="1" applyAlignment="1">
      <alignment horizontal="center" vertical="center"/>
      <protection/>
    </xf>
    <xf numFmtId="1" fontId="3" fillId="33" borderId="11" xfId="55" applyNumberFormat="1" applyFont="1" applyFill="1" applyBorder="1" applyAlignment="1">
      <alignment horizontal="right" vertical="center" indent="1"/>
      <protection/>
    </xf>
    <xf numFmtId="1" fontId="3" fillId="34" borderId="0" xfId="55" applyNumberFormat="1" applyFont="1" applyFill="1" applyBorder="1" applyAlignment="1">
      <alignment horizontal="right" vertical="center" indent="1"/>
      <protection/>
    </xf>
    <xf numFmtId="0" fontId="3" fillId="34" borderId="0" xfId="55" applyFont="1" applyFill="1" applyBorder="1" applyAlignment="1">
      <alignment horizontal="center" vertical="center"/>
      <protection/>
    </xf>
    <xf numFmtId="0" fontId="2" fillId="35" borderId="0" xfId="0" applyFont="1" applyFill="1" applyAlignment="1">
      <alignment/>
    </xf>
    <xf numFmtId="37" fontId="2" fillId="35" borderId="0" xfId="0" applyNumberFormat="1" applyFont="1" applyFill="1" applyAlignment="1" applyProtection="1">
      <alignment/>
      <protection/>
    </xf>
    <xf numFmtId="0" fontId="2" fillId="33" borderId="0" xfId="55" applyFont="1" applyFill="1" applyBorder="1">
      <alignment/>
      <protection/>
    </xf>
    <xf numFmtId="1" fontId="2" fillId="33" borderId="0" xfId="55" applyNumberFormat="1" applyFont="1" applyFill="1" applyBorder="1" applyAlignment="1">
      <alignment horizontal="right" indent="1"/>
      <protection/>
    </xf>
    <xf numFmtId="0" fontId="2" fillId="33" borderId="10" xfId="55" applyFont="1" applyFill="1" applyBorder="1">
      <alignment/>
      <protection/>
    </xf>
    <xf numFmtId="1" fontId="2" fillId="33" borderId="10" xfId="55" applyNumberFormat="1" applyFont="1" applyFill="1" applyBorder="1" applyAlignment="1">
      <alignment horizontal="right" indent="1"/>
      <protection/>
    </xf>
    <xf numFmtId="2" fontId="3" fillId="35" borderId="11" xfId="55" applyNumberFormat="1" applyFont="1" applyFill="1" applyBorder="1" applyAlignment="1">
      <alignment vertical="center"/>
      <protection/>
    </xf>
    <xf numFmtId="0" fontId="3" fillId="33" borderId="10" xfId="55" applyFont="1" applyFill="1" applyBorder="1" applyAlignment="1">
      <alignment horizontal="center" vertical="center"/>
      <protection/>
    </xf>
    <xf numFmtId="2" fontId="3" fillId="35" borderId="0" xfId="55" applyNumberFormat="1" applyFont="1" applyFill="1" applyBorder="1" applyAlignment="1">
      <alignment/>
      <protection/>
    </xf>
    <xf numFmtId="2" fontId="3" fillId="34" borderId="0" xfId="55" applyNumberFormat="1" applyFont="1" applyFill="1" applyBorder="1" applyAlignment="1">
      <alignment vertical="center"/>
      <protection/>
    </xf>
    <xf numFmtId="2" fontId="2" fillId="35" borderId="0" xfId="55" applyNumberFormat="1" applyFont="1" applyFill="1" applyBorder="1" applyAlignment="1">
      <alignment vertical="center"/>
      <protection/>
    </xf>
    <xf numFmtId="2" fontId="2" fillId="34" borderId="0" xfId="55" applyNumberFormat="1" applyFont="1" applyFill="1" applyBorder="1" applyAlignment="1">
      <alignment vertical="center"/>
      <protection/>
    </xf>
    <xf numFmtId="2" fontId="3" fillId="35" borderId="0" xfId="55" applyNumberFormat="1" applyFont="1" applyFill="1" applyBorder="1" applyAlignment="1">
      <alignment vertical="center"/>
      <protection/>
    </xf>
    <xf numFmtId="2" fontId="7" fillId="35" borderId="0" xfId="55" applyNumberFormat="1" applyFont="1" applyFill="1" applyBorder="1" applyAlignment="1">
      <alignment vertical="center"/>
      <protection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37" fontId="2" fillId="33" borderId="0" xfId="0" applyNumberFormat="1" applyFont="1" applyFill="1" applyBorder="1" applyAlignment="1" applyProtection="1">
      <alignment/>
      <protection/>
    </xf>
    <xf numFmtId="37" fontId="2" fillId="33" borderId="15" xfId="0" applyNumberFormat="1" applyFont="1" applyFill="1" applyBorder="1" applyAlignment="1" applyProtection="1">
      <alignment/>
      <protection/>
    </xf>
    <xf numFmtId="0" fontId="2" fillId="33" borderId="16" xfId="55" applyFont="1" applyFill="1" applyBorder="1">
      <alignment/>
      <protection/>
    </xf>
    <xf numFmtId="0" fontId="2" fillId="33" borderId="17" xfId="55" applyFont="1" applyFill="1" applyBorder="1">
      <alignment/>
      <protection/>
    </xf>
    <xf numFmtId="0" fontId="3" fillId="33" borderId="18" xfId="55" applyFont="1" applyFill="1" applyBorder="1" applyAlignment="1">
      <alignment horizontal="center" vertical="center"/>
      <protection/>
    </xf>
    <xf numFmtId="0" fontId="3" fillId="33" borderId="19" xfId="55" applyFont="1" applyFill="1" applyBorder="1" applyAlignment="1">
      <alignment horizontal="center" vertical="center"/>
      <protection/>
    </xf>
    <xf numFmtId="0" fontId="3" fillId="33" borderId="20" xfId="55" applyFont="1" applyFill="1" applyBorder="1" applyAlignment="1">
      <alignment horizontal="center" vertical="center"/>
      <protection/>
    </xf>
    <xf numFmtId="0" fontId="3" fillId="34" borderId="16" xfId="55" applyFont="1" applyFill="1" applyBorder="1" applyAlignment="1">
      <alignment horizontal="left" vertical="center"/>
      <protection/>
    </xf>
    <xf numFmtId="37" fontId="2" fillId="34" borderId="0" xfId="0" applyNumberFormat="1" applyFont="1" applyFill="1" applyBorder="1" applyAlignment="1" applyProtection="1">
      <alignment/>
      <protection/>
    </xf>
    <xf numFmtId="37" fontId="2" fillId="34" borderId="15" xfId="0" applyNumberFormat="1" applyFont="1" applyFill="1" applyBorder="1" applyAlignment="1" applyProtection="1">
      <alignment/>
      <protection/>
    </xf>
    <xf numFmtId="0" fontId="2" fillId="35" borderId="16" xfId="55" applyFont="1" applyFill="1" applyBorder="1" applyAlignment="1">
      <alignment horizontal="left" vertical="center" indent="1"/>
      <protection/>
    </xf>
    <xf numFmtId="0" fontId="2" fillId="35" borderId="0" xfId="0" applyFont="1" applyFill="1" applyBorder="1" applyAlignment="1">
      <alignment/>
    </xf>
    <xf numFmtId="39" fontId="2" fillId="35" borderId="0" xfId="0" applyNumberFormat="1" applyFont="1" applyFill="1" applyBorder="1" applyAlignment="1" applyProtection="1">
      <alignment/>
      <protection/>
    </xf>
    <xf numFmtId="39" fontId="2" fillId="35" borderId="15" xfId="0" applyNumberFormat="1" applyFont="1" applyFill="1" applyBorder="1" applyAlignment="1" applyProtection="1">
      <alignment/>
      <protection/>
    </xf>
    <xf numFmtId="0" fontId="2" fillId="34" borderId="16" xfId="55" applyFont="1" applyFill="1" applyBorder="1" applyAlignment="1">
      <alignment horizontal="left" vertical="center" indent="1"/>
      <protection/>
    </xf>
    <xf numFmtId="0" fontId="2" fillId="34" borderId="0" xfId="0" applyFont="1" applyFill="1" applyBorder="1" applyAlignment="1">
      <alignment/>
    </xf>
    <xf numFmtId="39" fontId="2" fillId="34" borderId="0" xfId="0" applyNumberFormat="1" applyFont="1" applyFill="1" applyBorder="1" applyAlignment="1" applyProtection="1">
      <alignment/>
      <protection/>
    </xf>
    <xf numFmtId="39" fontId="2" fillId="34" borderId="15" xfId="0" applyNumberFormat="1" applyFont="1" applyFill="1" applyBorder="1" applyAlignment="1" applyProtection="1">
      <alignment/>
      <protection/>
    </xf>
    <xf numFmtId="0" fontId="3" fillId="35" borderId="16" xfId="55" applyFont="1" applyFill="1" applyBorder="1" applyAlignment="1">
      <alignment horizontal="left" vertical="center" indent="1"/>
      <protection/>
    </xf>
    <xf numFmtId="2" fontId="3" fillId="35" borderId="15" xfId="55" applyNumberFormat="1" applyFont="1" applyFill="1" applyBorder="1" applyAlignment="1">
      <alignment/>
      <protection/>
    </xf>
    <xf numFmtId="0" fontId="3" fillId="34" borderId="16" xfId="55" applyFont="1" applyFill="1" applyBorder="1" applyAlignment="1">
      <alignment horizontal="left" vertical="center" indent="1"/>
      <protection/>
    </xf>
    <xf numFmtId="37" fontId="2" fillId="34" borderId="0" xfId="0" applyNumberFormat="1" applyFont="1" applyFill="1" applyBorder="1" applyAlignment="1" applyProtection="1">
      <alignment/>
      <protection/>
    </xf>
    <xf numFmtId="0" fontId="3" fillId="35" borderId="16" xfId="55" applyFont="1" applyFill="1" applyBorder="1" applyAlignment="1">
      <alignment horizontal="left" vertical="center"/>
      <protection/>
    </xf>
    <xf numFmtId="37" fontId="2" fillId="35" borderId="0" xfId="0" applyNumberFormat="1" applyFont="1" applyFill="1" applyBorder="1" applyAlignment="1" applyProtection="1">
      <alignment/>
      <protection/>
    </xf>
    <xf numFmtId="2" fontId="3" fillId="34" borderId="15" xfId="55" applyNumberFormat="1" applyFont="1" applyFill="1" applyBorder="1" applyAlignment="1">
      <alignment vertical="center"/>
      <protection/>
    </xf>
    <xf numFmtId="0" fontId="7" fillId="35" borderId="16" xfId="55" applyFont="1" applyFill="1" applyBorder="1" applyAlignment="1">
      <alignment horizontal="right" vertical="center" indent="1"/>
      <protection/>
    </xf>
    <xf numFmtId="0" fontId="2" fillId="35" borderId="16" xfId="55" applyFont="1" applyFill="1" applyBorder="1" applyAlignment="1">
      <alignment horizontal="left" vertical="top" wrapText="1" indent="1"/>
      <protection/>
    </xf>
    <xf numFmtId="0" fontId="2" fillId="35" borderId="0" xfId="0" applyFont="1" applyFill="1" applyBorder="1" applyAlignment="1">
      <alignment vertical="center"/>
    </xf>
    <xf numFmtId="0" fontId="3" fillId="35" borderId="19" xfId="55" applyFont="1" applyFill="1" applyBorder="1" applyAlignment="1">
      <alignment horizontal="left" vertical="center"/>
      <protection/>
    </xf>
    <xf numFmtId="2" fontId="3" fillId="35" borderId="20" xfId="55" applyNumberFormat="1" applyFont="1" applyFill="1" applyBorder="1" applyAlignment="1">
      <alignment vertical="center"/>
      <protection/>
    </xf>
    <xf numFmtId="37" fontId="2" fillId="36" borderId="0" xfId="0" applyNumberFormat="1" applyFont="1" applyFill="1" applyBorder="1" applyAlignment="1" applyProtection="1">
      <alignment/>
      <protection/>
    </xf>
    <xf numFmtId="37" fontId="2" fillId="36" borderId="15" xfId="0" applyNumberFormat="1" applyFont="1" applyFill="1" applyBorder="1" applyAlignment="1" applyProtection="1">
      <alignment/>
      <protection/>
    </xf>
    <xf numFmtId="0" fontId="3" fillId="36" borderId="21" xfId="0" applyFont="1" applyFill="1" applyBorder="1" applyAlignment="1" applyProtection="1">
      <alignment horizontal="center"/>
      <protection/>
    </xf>
    <xf numFmtId="0" fontId="3" fillId="36" borderId="22" xfId="0" applyFont="1" applyFill="1" applyBorder="1" applyAlignment="1">
      <alignment horizontal="center"/>
    </xf>
    <xf numFmtId="37" fontId="2" fillId="36" borderId="22" xfId="0" applyNumberFormat="1" applyFont="1" applyFill="1" applyBorder="1" applyAlignment="1" applyProtection="1">
      <alignment/>
      <protection/>
    </xf>
    <xf numFmtId="37" fontId="2" fillId="36" borderId="23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33" borderId="24" xfId="55" applyFont="1" applyFill="1" applyBorder="1" applyAlignment="1">
      <alignment horizontal="center" vertical="center"/>
      <protection/>
    </xf>
    <xf numFmtId="0" fontId="3" fillId="33" borderId="17" xfId="55" applyFont="1" applyFill="1" applyBorder="1" applyAlignment="1">
      <alignment horizontal="center" vertical="center"/>
      <protection/>
    </xf>
    <xf numFmtId="49" fontId="4" fillId="33" borderId="16" xfId="0" applyNumberFormat="1" applyFont="1" applyFill="1" applyBorder="1" applyAlignment="1" applyProtection="1">
      <alignment horizontal="center"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1" fontId="3" fillId="33" borderId="11" xfId="55" applyNumberFormat="1" applyFont="1" applyFill="1" applyBorder="1" applyAlignment="1">
      <alignment horizontal="center" vertical="center"/>
      <protection/>
    </xf>
    <xf numFmtId="0" fontId="3" fillId="36" borderId="24" xfId="0" applyFont="1" applyFill="1" applyBorder="1" applyAlignment="1" applyProtection="1">
      <alignment horizontal="left"/>
      <protection/>
    </xf>
    <xf numFmtId="0" fontId="3" fillId="36" borderId="25" xfId="0" applyFont="1" applyFill="1" applyBorder="1" applyAlignment="1" applyProtection="1">
      <alignment horizontal="left"/>
      <protection/>
    </xf>
    <xf numFmtId="0" fontId="3" fillId="36" borderId="16" xfId="0" applyFont="1" applyFill="1" applyBorder="1" applyAlignment="1" applyProtection="1">
      <alignment horizontal="left"/>
      <protection/>
    </xf>
    <xf numFmtId="0" fontId="3" fillId="36" borderId="0" xfId="0" applyFont="1" applyFill="1" applyBorder="1" applyAlignment="1" applyProtection="1">
      <alignment horizontal="left"/>
      <protection/>
    </xf>
    <xf numFmtId="1" fontId="3" fillId="33" borderId="20" xfId="55" applyNumberFormat="1" applyFont="1" applyFill="1" applyBorder="1" applyAlignment="1">
      <alignment horizontal="center" vertical="center"/>
      <protection/>
    </xf>
    <xf numFmtId="0" fontId="3" fillId="33" borderId="0" xfId="55" applyFont="1" applyFill="1" applyBorder="1" applyAlignment="1">
      <alignment horizontal="right"/>
      <protection/>
    </xf>
    <xf numFmtId="0" fontId="3" fillId="33" borderId="15" xfId="55" applyFont="1" applyFill="1" applyBorder="1" applyAlignment="1">
      <alignment horizontal="right"/>
      <protection/>
    </xf>
    <xf numFmtId="0" fontId="3" fillId="33" borderId="10" xfId="55" applyFont="1" applyFill="1" applyBorder="1" applyAlignment="1">
      <alignment horizontal="right"/>
      <protection/>
    </xf>
    <xf numFmtId="0" fontId="3" fillId="33" borderId="18" xfId="55" applyFont="1" applyFill="1" applyBorder="1" applyAlignment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ummary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38"/>
  <sheetViews>
    <sheetView showGridLines="0" tabSelected="1" view="pageBreakPreview" zoomScaleSheetLayoutView="100" zoomScalePageLayoutView="0" workbookViewId="0" topLeftCell="A1">
      <pane xSplit="1" topLeftCell="F1" activePane="topRight" state="frozen"/>
      <selection pane="topLeft" activeCell="A1" sqref="A1"/>
      <selection pane="topRight" activeCell="J11" sqref="J11"/>
    </sheetView>
  </sheetViews>
  <sheetFormatPr defaultColWidth="9.625" defaultRowHeight="12.75"/>
  <cols>
    <col min="1" max="1" width="26.00390625" style="1" customWidth="1"/>
    <col min="2" max="2" width="14.50390625" style="1" customWidth="1"/>
    <col min="3" max="3" width="14.625" style="1" bestFit="1" customWidth="1"/>
    <col min="4" max="4" width="14.25390625" style="1" customWidth="1"/>
    <col min="5" max="5" width="13.75390625" style="1" customWidth="1"/>
    <col min="6" max="6" width="12.50390625" style="1" customWidth="1"/>
    <col min="7" max="7" width="14.25390625" style="1" customWidth="1"/>
    <col min="8" max="8" width="12.125" style="1" customWidth="1"/>
    <col min="9" max="9" width="12.625" style="1" customWidth="1"/>
    <col min="10" max="10" width="14.25390625" style="1" customWidth="1"/>
    <col min="11" max="11" width="12.50390625" style="1" customWidth="1"/>
    <col min="12" max="15" width="6.625" style="1" customWidth="1"/>
    <col min="16" max="23" width="9.625" style="1" customWidth="1"/>
    <col min="24" max="24" width="50.625" style="1" customWidth="1"/>
    <col min="25" max="25" width="9.625" style="1" customWidth="1"/>
    <col min="26" max="26" width="50.625" style="1" customWidth="1"/>
    <col min="27" max="16384" width="9.625" style="1" customWidth="1"/>
  </cols>
  <sheetData>
    <row r="1" spans="1:11" ht="12.75">
      <c r="A1" s="23"/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1" ht="15.75">
      <c r="A2" s="69" t="s">
        <v>0</v>
      </c>
      <c r="B2" s="70"/>
      <c r="C2" s="70"/>
      <c r="D2" s="70"/>
      <c r="E2" s="70"/>
      <c r="F2" s="70"/>
      <c r="G2" s="70"/>
      <c r="H2" s="70"/>
      <c r="I2" s="70"/>
      <c r="J2" s="26"/>
      <c r="K2" s="27"/>
    </row>
    <row r="3" spans="1:11" ht="15.75">
      <c r="A3" s="28"/>
      <c r="B3" s="29"/>
      <c r="C3" s="29"/>
      <c r="D3" s="29"/>
      <c r="E3" s="29"/>
      <c r="F3" s="29"/>
      <c r="G3" s="29"/>
      <c r="H3" s="29"/>
      <c r="I3" s="29"/>
      <c r="J3" s="26"/>
      <c r="K3" s="27"/>
    </row>
    <row r="4" spans="1:12" ht="15.75">
      <c r="A4" s="71" t="s">
        <v>22</v>
      </c>
      <c r="B4" s="72"/>
      <c r="C4" s="72"/>
      <c r="D4" s="72"/>
      <c r="E4" s="72"/>
      <c r="F4" s="72"/>
      <c r="G4" s="72"/>
      <c r="H4" s="72"/>
      <c r="I4" s="72"/>
      <c r="J4" s="30"/>
      <c r="K4" s="31"/>
      <c r="L4" s="2"/>
    </row>
    <row r="5" spans="1:12" ht="12.75">
      <c r="A5" s="32"/>
      <c r="B5" s="11"/>
      <c r="C5" s="11"/>
      <c r="D5" s="12"/>
      <c r="E5" s="11"/>
      <c r="F5" s="79" t="s">
        <v>29</v>
      </c>
      <c r="G5" s="79"/>
      <c r="H5" s="79"/>
      <c r="I5" s="79"/>
      <c r="J5" s="79"/>
      <c r="K5" s="80"/>
      <c r="L5" s="2"/>
    </row>
    <row r="6" spans="1:12" ht="12.75">
      <c r="A6" s="33"/>
      <c r="B6" s="13"/>
      <c r="C6" s="13"/>
      <c r="D6" s="14"/>
      <c r="E6" s="14"/>
      <c r="F6" s="81" t="s">
        <v>23</v>
      </c>
      <c r="G6" s="81"/>
      <c r="H6" s="81"/>
      <c r="I6" s="81"/>
      <c r="J6" s="81"/>
      <c r="K6" s="82"/>
      <c r="L6" s="2"/>
    </row>
    <row r="7" spans="1:12" ht="14.25" customHeight="1">
      <c r="A7" s="67" t="s">
        <v>4</v>
      </c>
      <c r="B7" s="73" t="s">
        <v>2</v>
      </c>
      <c r="C7" s="73"/>
      <c r="D7" s="73" t="s">
        <v>24</v>
      </c>
      <c r="E7" s="73"/>
      <c r="F7" s="73" t="s">
        <v>25</v>
      </c>
      <c r="G7" s="73"/>
      <c r="H7" s="73" t="s">
        <v>26</v>
      </c>
      <c r="I7" s="73"/>
      <c r="J7" s="73" t="s">
        <v>27</v>
      </c>
      <c r="K7" s="78"/>
      <c r="L7" s="2"/>
    </row>
    <row r="8" spans="1:12" ht="12.75">
      <c r="A8" s="68"/>
      <c r="B8" s="4" t="s">
        <v>5</v>
      </c>
      <c r="C8" s="16" t="s">
        <v>6</v>
      </c>
      <c r="D8" s="4" t="s">
        <v>5</v>
      </c>
      <c r="E8" s="16" t="s">
        <v>6</v>
      </c>
      <c r="F8" s="4" t="s">
        <v>5</v>
      </c>
      <c r="G8" s="16" t="s">
        <v>6</v>
      </c>
      <c r="H8" s="4" t="s">
        <v>5</v>
      </c>
      <c r="I8" s="16" t="s">
        <v>6</v>
      </c>
      <c r="J8" s="4" t="s">
        <v>5</v>
      </c>
      <c r="K8" s="34" t="s">
        <v>6</v>
      </c>
      <c r="L8" s="2"/>
    </row>
    <row r="9" spans="1:12" ht="12.75">
      <c r="A9" s="35">
        <v>1</v>
      </c>
      <c r="B9" s="6">
        <v>2</v>
      </c>
      <c r="C9" s="5">
        <v>3</v>
      </c>
      <c r="D9" s="6">
        <v>4</v>
      </c>
      <c r="E9" s="5">
        <v>5</v>
      </c>
      <c r="F9" s="6">
        <v>6</v>
      </c>
      <c r="G9" s="5">
        <v>7</v>
      </c>
      <c r="H9" s="6">
        <v>8</v>
      </c>
      <c r="I9" s="5">
        <v>9</v>
      </c>
      <c r="J9" s="6">
        <v>10</v>
      </c>
      <c r="K9" s="36">
        <v>11</v>
      </c>
      <c r="L9" s="2"/>
    </row>
    <row r="10" spans="1:12" ht="12.75">
      <c r="A10" s="37" t="s">
        <v>18</v>
      </c>
      <c r="B10" s="7"/>
      <c r="C10" s="8"/>
      <c r="D10" s="7"/>
      <c r="E10" s="8"/>
      <c r="F10" s="7"/>
      <c r="G10" s="8"/>
      <c r="H10" s="38"/>
      <c r="I10" s="38"/>
      <c r="J10" s="38"/>
      <c r="K10" s="39"/>
      <c r="L10" s="2"/>
    </row>
    <row r="11" spans="1:12" s="9" customFormat="1" ht="12.75">
      <c r="A11" s="40" t="s">
        <v>8</v>
      </c>
      <c r="B11" s="19">
        <v>36240.71</v>
      </c>
      <c r="C11" s="19">
        <v>34014.42</v>
      </c>
      <c r="D11" s="19">
        <v>30798.34</v>
      </c>
      <c r="E11" s="19">
        <v>36881.41</v>
      </c>
      <c r="F11" s="41">
        <v>26814.52</v>
      </c>
      <c r="G11" s="41">
        <v>29446.36</v>
      </c>
      <c r="H11" s="42">
        <v>28906.76</v>
      </c>
      <c r="I11" s="42">
        <v>29604.04</v>
      </c>
      <c r="J11" s="42">
        <v>30926.02</v>
      </c>
      <c r="K11" s="43">
        <v>36532.15</v>
      </c>
      <c r="L11" s="10"/>
    </row>
    <row r="12" spans="1:12" ht="12.75">
      <c r="A12" s="44" t="s">
        <v>7</v>
      </c>
      <c r="B12" s="20">
        <v>10157.13</v>
      </c>
      <c r="C12" s="20">
        <v>14212.29</v>
      </c>
      <c r="D12" s="20">
        <v>8535.53</v>
      </c>
      <c r="E12" s="20">
        <v>11999.09</v>
      </c>
      <c r="F12" s="45">
        <v>8883.86</v>
      </c>
      <c r="G12" s="45">
        <v>14507.51</v>
      </c>
      <c r="H12" s="46">
        <v>1162.33</v>
      </c>
      <c r="I12" s="46">
        <v>18491.77</v>
      </c>
      <c r="J12" s="46">
        <v>15205.81</v>
      </c>
      <c r="K12" s="47">
        <v>28776.35</v>
      </c>
      <c r="L12" s="2"/>
    </row>
    <row r="13" spans="1:12" s="9" customFormat="1" ht="12.75">
      <c r="A13" s="48" t="s">
        <v>3</v>
      </c>
      <c r="B13" s="21">
        <f aca="true" t="shared" si="0" ref="B13:K13">+B11+B12</f>
        <v>46397.84</v>
      </c>
      <c r="C13" s="21">
        <f t="shared" si="0"/>
        <v>48226.71</v>
      </c>
      <c r="D13" s="21">
        <f t="shared" si="0"/>
        <v>39333.87</v>
      </c>
      <c r="E13" s="21">
        <f t="shared" si="0"/>
        <v>48880.5</v>
      </c>
      <c r="F13" s="17">
        <f t="shared" si="0"/>
        <v>35698.380000000005</v>
      </c>
      <c r="G13" s="17">
        <f t="shared" si="0"/>
        <v>43953.87</v>
      </c>
      <c r="H13" s="17">
        <f t="shared" si="0"/>
        <v>30069.089999999997</v>
      </c>
      <c r="I13" s="17">
        <f t="shared" si="0"/>
        <v>48095.81</v>
      </c>
      <c r="J13" s="17">
        <f t="shared" si="0"/>
        <v>46131.83</v>
      </c>
      <c r="K13" s="49">
        <f t="shared" si="0"/>
        <v>65308.5</v>
      </c>
      <c r="L13" s="10"/>
    </row>
    <row r="14" spans="1:12" ht="12.75">
      <c r="A14" s="50"/>
      <c r="B14" s="45"/>
      <c r="C14" s="18"/>
      <c r="D14" s="18"/>
      <c r="E14" s="18"/>
      <c r="F14" s="18"/>
      <c r="G14" s="18"/>
      <c r="H14" s="51"/>
      <c r="I14" s="46"/>
      <c r="J14" s="46"/>
      <c r="K14" s="47"/>
      <c r="L14" s="2"/>
    </row>
    <row r="15" spans="1:12" s="9" customFormat="1" ht="12.75">
      <c r="A15" s="52" t="s">
        <v>19</v>
      </c>
      <c r="B15" s="21"/>
      <c r="C15" s="21"/>
      <c r="D15" s="21"/>
      <c r="E15" s="21"/>
      <c r="F15" s="21"/>
      <c r="G15" s="21"/>
      <c r="H15" s="53"/>
      <c r="I15" s="42"/>
      <c r="J15" s="42"/>
      <c r="K15" s="43"/>
      <c r="L15" s="10"/>
    </row>
    <row r="16" spans="1:12" ht="12.75">
      <c r="A16" s="44" t="s">
        <v>9</v>
      </c>
      <c r="B16" s="20">
        <v>1008606.48</v>
      </c>
      <c r="C16" s="20">
        <v>103577.89</v>
      </c>
      <c r="D16" s="20">
        <v>1670186.29</v>
      </c>
      <c r="E16" s="20">
        <v>182752.21</v>
      </c>
      <c r="F16" s="45">
        <v>1664922.39</v>
      </c>
      <c r="G16" s="45">
        <v>231942.98</v>
      </c>
      <c r="H16" s="46">
        <v>1182324.2</v>
      </c>
      <c r="I16" s="46">
        <v>177928.62</v>
      </c>
      <c r="J16" s="46">
        <v>1309924.82</v>
      </c>
      <c r="K16" s="47">
        <v>172299.8</v>
      </c>
      <c r="L16" s="2"/>
    </row>
    <row r="17" spans="1:12" s="9" customFormat="1" ht="12.75">
      <c r="A17" s="40" t="s">
        <v>10</v>
      </c>
      <c r="B17" s="19">
        <v>350235.47</v>
      </c>
      <c r="C17" s="19">
        <v>48949.01</v>
      </c>
      <c r="D17" s="19">
        <v>505285.46</v>
      </c>
      <c r="E17" s="19">
        <v>68020.32</v>
      </c>
      <c r="F17" s="41">
        <v>419241.35</v>
      </c>
      <c r="G17" s="41">
        <v>73185.9</v>
      </c>
      <c r="H17" s="42">
        <v>494754.6</v>
      </c>
      <c r="I17" s="42">
        <v>90975.88</v>
      </c>
      <c r="J17" s="42">
        <v>729810.62</v>
      </c>
      <c r="K17" s="43">
        <v>129893.77</v>
      </c>
      <c r="L17" s="10"/>
    </row>
    <row r="18" spans="1:12" ht="12.75">
      <c r="A18" s="44" t="s">
        <v>11</v>
      </c>
      <c r="B18" s="20">
        <v>6716.48</v>
      </c>
      <c r="C18" s="20">
        <v>16207.8</v>
      </c>
      <c r="D18" s="20">
        <v>5696.34</v>
      </c>
      <c r="E18" s="20">
        <v>14123.63</v>
      </c>
      <c r="F18" s="45">
        <v>9073.38</v>
      </c>
      <c r="G18" s="45">
        <v>19789.51</v>
      </c>
      <c r="H18" s="46">
        <v>5762.34</v>
      </c>
      <c r="I18" s="46">
        <v>16629.25</v>
      </c>
      <c r="J18" s="46">
        <v>5841.56</v>
      </c>
      <c r="K18" s="47">
        <v>23108.4</v>
      </c>
      <c r="L18" s="2"/>
    </row>
    <row r="19" spans="1:12" s="9" customFormat="1" ht="12.75">
      <c r="A19" s="40" t="s">
        <v>12</v>
      </c>
      <c r="B19" s="19">
        <v>54350.8</v>
      </c>
      <c r="C19" s="19">
        <v>12741.76</v>
      </c>
      <c r="D19" s="19">
        <v>83703.18</v>
      </c>
      <c r="E19" s="19">
        <v>17071.25</v>
      </c>
      <c r="F19" s="41">
        <v>74460.61</v>
      </c>
      <c r="G19" s="41">
        <v>20053.98</v>
      </c>
      <c r="H19" s="42">
        <v>58863.41</v>
      </c>
      <c r="I19" s="42">
        <v>16483.6</v>
      </c>
      <c r="J19" s="42">
        <v>63441.29</v>
      </c>
      <c r="K19" s="43">
        <v>20974.3</v>
      </c>
      <c r="L19" s="10"/>
    </row>
    <row r="20" spans="1:12" ht="12.75">
      <c r="A20" s="44" t="s">
        <v>13</v>
      </c>
      <c r="B20" s="20">
        <v>96963.57</v>
      </c>
      <c r="C20" s="20">
        <v>31782.51</v>
      </c>
      <c r="D20" s="20">
        <v>124627.97</v>
      </c>
      <c r="E20" s="20">
        <v>40861.28</v>
      </c>
      <c r="F20" s="45">
        <v>131153.61</v>
      </c>
      <c r="G20" s="45">
        <v>54533.89</v>
      </c>
      <c r="H20" s="46">
        <v>98005.12</v>
      </c>
      <c r="I20" s="46">
        <v>42830.28</v>
      </c>
      <c r="J20" s="46">
        <v>108584.56</v>
      </c>
      <c r="K20" s="47">
        <v>60288.15</v>
      </c>
      <c r="L20" s="2"/>
    </row>
    <row r="21" spans="1:12" s="9" customFormat="1" ht="12.75">
      <c r="A21" s="40" t="s">
        <v>14</v>
      </c>
      <c r="B21" s="19">
        <v>207700.78</v>
      </c>
      <c r="C21" s="19">
        <v>30452.6</v>
      </c>
      <c r="D21" s="19">
        <v>256768.53</v>
      </c>
      <c r="E21" s="19">
        <v>43086.84</v>
      </c>
      <c r="F21" s="41">
        <v>260675.43</v>
      </c>
      <c r="G21" s="41">
        <v>52283.32</v>
      </c>
      <c r="H21" s="42">
        <v>254899.24</v>
      </c>
      <c r="I21" s="42">
        <v>49597.86</v>
      </c>
      <c r="J21" s="42">
        <v>271347.82</v>
      </c>
      <c r="K21" s="43">
        <v>73586.2</v>
      </c>
      <c r="L21" s="10"/>
    </row>
    <row r="22" spans="1:12" ht="12.75">
      <c r="A22" s="50" t="s">
        <v>3</v>
      </c>
      <c r="B22" s="18">
        <f>+B16+B17+B18+B19+B20+B21</f>
        <v>1724573.58</v>
      </c>
      <c r="C22" s="18">
        <f>+C16+C17+C18+C19+C20+C21</f>
        <v>243711.57</v>
      </c>
      <c r="D22" s="18">
        <f>SUM(D16:D21)</f>
        <v>2646267.77</v>
      </c>
      <c r="E22" s="18">
        <f aca="true" t="shared" si="1" ref="E22:K22">+E16+E17+E18+E19+E20+E21</f>
        <v>365915.5299999999</v>
      </c>
      <c r="F22" s="18">
        <f t="shared" si="1"/>
        <v>2559526.7699999996</v>
      </c>
      <c r="G22" s="18">
        <f t="shared" si="1"/>
        <v>451789.58</v>
      </c>
      <c r="H22" s="18">
        <f t="shared" si="1"/>
        <v>2094608.91</v>
      </c>
      <c r="I22" s="18">
        <f t="shared" si="1"/>
        <v>394445.49</v>
      </c>
      <c r="J22" s="18">
        <f t="shared" si="1"/>
        <v>2488950.67</v>
      </c>
      <c r="K22" s="54">
        <f t="shared" si="1"/>
        <v>480150.62000000005</v>
      </c>
      <c r="L22" s="2"/>
    </row>
    <row r="23" spans="1:12" s="9" customFormat="1" ht="12.75">
      <c r="A23" s="55"/>
      <c r="B23" s="22"/>
      <c r="C23" s="22"/>
      <c r="D23" s="22"/>
      <c r="E23" s="22"/>
      <c r="F23" s="22"/>
      <c r="G23" s="22"/>
      <c r="H23" s="53"/>
      <c r="I23" s="42"/>
      <c r="J23" s="42"/>
      <c r="K23" s="43"/>
      <c r="L23" s="10"/>
    </row>
    <row r="24" spans="1:12" ht="12.75">
      <c r="A24" s="37" t="s">
        <v>20</v>
      </c>
      <c r="B24" s="18"/>
      <c r="C24" s="18"/>
      <c r="D24" s="18"/>
      <c r="E24" s="18"/>
      <c r="F24" s="18"/>
      <c r="G24" s="18"/>
      <c r="H24" s="51"/>
      <c r="I24" s="46"/>
      <c r="J24" s="46"/>
      <c r="K24" s="47"/>
      <c r="L24" s="2"/>
    </row>
    <row r="25" spans="1:12" s="9" customFormat="1" ht="12.75">
      <c r="A25" s="40" t="s">
        <v>15</v>
      </c>
      <c r="B25" s="19">
        <v>125726.28</v>
      </c>
      <c r="C25" s="19">
        <v>42993.81</v>
      </c>
      <c r="D25" s="19">
        <v>147861.22</v>
      </c>
      <c r="E25" s="19">
        <v>49641.51</v>
      </c>
      <c r="F25" s="41">
        <v>124613.5</v>
      </c>
      <c r="G25" s="41">
        <v>53207.48</v>
      </c>
      <c r="H25" s="42">
        <v>108486.85</v>
      </c>
      <c r="I25" s="42">
        <v>50173.58</v>
      </c>
      <c r="J25" s="42">
        <v>138464.03</v>
      </c>
      <c r="K25" s="43">
        <v>70018.8</v>
      </c>
      <c r="L25" s="10"/>
    </row>
    <row r="26" spans="1:12" ht="12.75">
      <c r="A26" s="44" t="s">
        <v>16</v>
      </c>
      <c r="B26" s="20">
        <v>166752.17</v>
      </c>
      <c r="C26" s="20">
        <v>50968.51</v>
      </c>
      <c r="D26" s="20">
        <v>173013.6</v>
      </c>
      <c r="E26" s="20">
        <v>75298.9</v>
      </c>
      <c r="F26" s="45">
        <v>186197.85</v>
      </c>
      <c r="G26" s="45">
        <v>74460.77</v>
      </c>
      <c r="H26" s="46">
        <v>170219.72</v>
      </c>
      <c r="I26" s="46">
        <v>81893.27</v>
      </c>
      <c r="J26" s="46">
        <v>150499.06</v>
      </c>
      <c r="K26" s="47">
        <v>62082.91</v>
      </c>
      <c r="L26" s="2"/>
    </row>
    <row r="27" spans="1:12" s="9" customFormat="1" ht="25.5">
      <c r="A27" s="56" t="s">
        <v>17</v>
      </c>
      <c r="B27" s="19">
        <v>311756.29</v>
      </c>
      <c r="C27" s="19">
        <v>96281.65</v>
      </c>
      <c r="D27" s="19">
        <v>387126.42</v>
      </c>
      <c r="E27" s="19">
        <v>137179</v>
      </c>
      <c r="F27" s="57">
        <v>397978.17</v>
      </c>
      <c r="G27" s="57">
        <v>143550.63</v>
      </c>
      <c r="H27" s="42">
        <v>349498.25</v>
      </c>
      <c r="I27" s="42">
        <v>137282.6</v>
      </c>
      <c r="J27" s="42">
        <v>459514.68</v>
      </c>
      <c r="K27" s="43">
        <v>211785.85</v>
      </c>
      <c r="L27" s="10"/>
    </row>
    <row r="28" spans="1:12" ht="12.75">
      <c r="A28" s="50" t="s">
        <v>3</v>
      </c>
      <c r="B28" s="18">
        <f aca="true" t="shared" si="2" ref="B28:K28">+B25+B26+B27</f>
        <v>604234.74</v>
      </c>
      <c r="C28" s="18">
        <f t="shared" si="2"/>
        <v>190243.97</v>
      </c>
      <c r="D28" s="18">
        <f t="shared" si="2"/>
        <v>708001.24</v>
      </c>
      <c r="E28" s="18">
        <f t="shared" si="2"/>
        <v>262119.41</v>
      </c>
      <c r="F28" s="18">
        <f t="shared" si="2"/>
        <v>708789.52</v>
      </c>
      <c r="G28" s="18">
        <f t="shared" si="2"/>
        <v>271218.88</v>
      </c>
      <c r="H28" s="18">
        <f t="shared" si="2"/>
        <v>628204.8200000001</v>
      </c>
      <c r="I28" s="18">
        <f t="shared" si="2"/>
        <v>269349.45</v>
      </c>
      <c r="J28" s="18">
        <f t="shared" si="2"/>
        <v>748477.77</v>
      </c>
      <c r="K28" s="54">
        <f t="shared" si="2"/>
        <v>343887.56000000006</v>
      </c>
      <c r="L28" s="2"/>
    </row>
    <row r="29" spans="1:12" s="9" customFormat="1" ht="21.75" customHeight="1">
      <c r="A29" s="58" t="s">
        <v>21</v>
      </c>
      <c r="B29" s="15">
        <f aca="true" t="shared" si="3" ref="B29:H29">SUM(B13,B22,B28)</f>
        <v>2375206.16</v>
      </c>
      <c r="C29" s="15">
        <f t="shared" si="3"/>
        <v>482182.25</v>
      </c>
      <c r="D29" s="15">
        <f t="shared" si="3"/>
        <v>3393602.88</v>
      </c>
      <c r="E29" s="15">
        <f t="shared" si="3"/>
        <v>676915.44</v>
      </c>
      <c r="F29" s="15">
        <f t="shared" si="3"/>
        <v>3304014.6699999995</v>
      </c>
      <c r="G29" s="15">
        <f t="shared" si="3"/>
        <v>766962.3300000001</v>
      </c>
      <c r="H29" s="15">
        <f t="shared" si="3"/>
        <v>2752882.8200000003</v>
      </c>
      <c r="I29" s="15">
        <f>SUM(I13,I22,I28)</f>
        <v>711890.75</v>
      </c>
      <c r="J29" s="15">
        <f>SUM(J13,J22,J28)</f>
        <v>3283560.27</v>
      </c>
      <c r="K29" s="59">
        <f>SUM(K13,K22,K28)</f>
        <v>889346.6800000002</v>
      </c>
      <c r="L29" s="10"/>
    </row>
    <row r="30" spans="1:12" ht="12.75">
      <c r="A30" s="74" t="s">
        <v>28</v>
      </c>
      <c r="B30" s="75"/>
      <c r="C30" s="75"/>
      <c r="D30" s="75"/>
      <c r="E30" s="75"/>
      <c r="F30" s="75"/>
      <c r="G30" s="75"/>
      <c r="H30" s="75"/>
      <c r="I30" s="75"/>
      <c r="J30" s="60"/>
      <c r="K30" s="61"/>
      <c r="L30" s="2"/>
    </row>
    <row r="31" spans="1:12" ht="12.75">
      <c r="A31" s="76" t="s">
        <v>1</v>
      </c>
      <c r="B31" s="77"/>
      <c r="C31" s="77"/>
      <c r="D31" s="77"/>
      <c r="E31" s="77"/>
      <c r="F31" s="77"/>
      <c r="G31" s="77"/>
      <c r="H31" s="77"/>
      <c r="I31" s="77"/>
      <c r="J31" s="60"/>
      <c r="K31" s="61"/>
      <c r="L31" s="2"/>
    </row>
    <row r="32" spans="1:12" ht="13.5" thickBot="1">
      <c r="A32" s="62"/>
      <c r="B32" s="63"/>
      <c r="C32" s="63"/>
      <c r="D32" s="63"/>
      <c r="E32" s="63"/>
      <c r="F32" s="63"/>
      <c r="G32" s="63"/>
      <c r="H32" s="64"/>
      <c r="I32" s="64"/>
      <c r="J32" s="64"/>
      <c r="K32" s="65"/>
      <c r="L32" s="2"/>
    </row>
    <row r="33" spans="1:7" ht="14.25" customHeight="1">
      <c r="A33" s="66"/>
      <c r="B33" s="66"/>
      <c r="C33" s="66"/>
      <c r="D33" s="66"/>
      <c r="E33" s="66"/>
      <c r="F33" s="66"/>
      <c r="G33" s="66"/>
    </row>
    <row r="34" ht="12.75" customHeight="1"/>
    <row r="38" spans="2:6" ht="12.75">
      <c r="B38" s="3"/>
      <c r="C38" s="3"/>
      <c r="D38" s="3"/>
      <c r="E38" s="3"/>
      <c r="F38" s="3"/>
    </row>
  </sheetData>
  <sheetProtection/>
  <mergeCells count="13">
    <mergeCell ref="J7:K7"/>
    <mergeCell ref="F5:K5"/>
    <mergeCell ref="F6:K6"/>
    <mergeCell ref="D7:E7"/>
    <mergeCell ref="F7:G7"/>
    <mergeCell ref="A33:G33"/>
    <mergeCell ref="A7:A8"/>
    <mergeCell ref="A2:I2"/>
    <mergeCell ref="A4:I4"/>
    <mergeCell ref="H7:I7"/>
    <mergeCell ref="A30:I30"/>
    <mergeCell ref="A31:I31"/>
    <mergeCell ref="B7:C7"/>
  </mergeCells>
  <printOptions horizontalCentered="1"/>
  <pageMargins left="0.49" right="0.25" top="0.25" bottom="0" header="0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User</cp:lastModifiedBy>
  <cp:lastPrinted>2013-10-11T23:02:49Z</cp:lastPrinted>
  <dcterms:created xsi:type="dcterms:W3CDTF">2001-02-24T01:55:02Z</dcterms:created>
  <dcterms:modified xsi:type="dcterms:W3CDTF">2013-12-29T23:25:54Z</dcterms:modified>
  <cp:category/>
  <cp:version/>
  <cp:contentType/>
  <cp:contentStatus/>
</cp:coreProperties>
</file>