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585" activeTab="1"/>
  </bookViews>
  <sheets>
    <sheet name="Table 11.1(A)" sheetId="1" r:id="rId1"/>
    <sheet name="Table 11.1 (B)" sheetId="2" r:id="rId2"/>
  </sheets>
  <definedNames>
    <definedName name="\x">#N/A</definedName>
    <definedName name="\z">#N/A</definedName>
  </definedNames>
  <calcPr fullCalcOnLoad="1"/>
</workbook>
</file>

<file path=xl/sharedStrings.xml><?xml version="1.0" encoding="utf-8"?>
<sst xmlns="http://schemas.openxmlformats.org/spreadsheetml/2006/main" count="89" uniqueCount="61">
  <si>
    <t>Total</t>
  </si>
  <si>
    <t>Tasar</t>
  </si>
  <si>
    <t>Eri</t>
  </si>
  <si>
    <t>Muga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</si>
  <si>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</si>
  <si>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</si>
  <si>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</si>
  <si>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</si>
  <si>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</si>
  <si>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</si>
  <si>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</si>
  <si>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</si>
  <si>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</si>
  <si>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</si>
  <si>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</si>
  <si>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</si>
  <si>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</si>
  <si>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</si>
  <si>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</si>
  <si>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</si>
  <si>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</si>
  <si>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Tamil Nadu</t>
  </si>
  <si>
    <t xml:space="preserve"> Tripura</t>
  </si>
  <si>
    <t xml:space="preserve"> Uttar Pradesh</t>
  </si>
  <si>
    <t xml:space="preserve"> West Bengal</t>
  </si>
  <si>
    <t>SERICULTURE</t>
  </si>
  <si>
    <t xml:space="preserve"> 2002-03</t>
  </si>
  <si>
    <t xml:space="preserve"> 2003-04</t>
  </si>
  <si>
    <t xml:space="preserve"> Chattisgarh</t>
  </si>
  <si>
    <t xml:space="preserve"> Jharkhand</t>
  </si>
  <si>
    <t>2004-05</t>
  </si>
  <si>
    <t>2005-06</t>
  </si>
  <si>
    <t xml:space="preserve"> Sikkim</t>
  </si>
  <si>
    <t>* Refers to production in public as well as private sector spun silk mills.</t>
  </si>
  <si>
    <t>2006-07</t>
  </si>
  <si>
    <t xml:space="preserve"> Uttarakhand</t>
  </si>
  <si>
    <t>2007-08</t>
  </si>
  <si>
    <t>2008-09</t>
  </si>
  <si>
    <t>2009-10</t>
  </si>
  <si>
    <t>2010-11</t>
  </si>
  <si>
    <t>2011-12</t>
  </si>
  <si>
    <t>P : Provisional</t>
  </si>
  <si>
    <t xml:space="preserve">Source :  Central Silk Board, Ministry of Textiles </t>
  </si>
  <si>
    <t xml:space="preserve">Raw Silk </t>
  </si>
  <si>
    <t xml:space="preserve">Mulberry Silk </t>
  </si>
  <si>
    <t>Vanya (Non-Mulberry)</t>
  </si>
  <si>
    <t>2012-13</t>
  </si>
  <si>
    <t>2013-14(P)</t>
  </si>
  <si>
    <t>(Qty: In  Metric tonne)</t>
  </si>
  <si>
    <t>(Qty : In Metric tonne)</t>
  </si>
  <si>
    <t xml:space="preserve">Vanya (Non-Mulberry) Silk </t>
  </si>
  <si>
    <t>Spun Silk Yarn</t>
  </si>
  <si>
    <t>Noil Yarn</t>
  </si>
  <si>
    <t>Silk Yarn*</t>
  </si>
  <si>
    <t>Total                  ( Mulberry+ Vanya)</t>
  </si>
  <si>
    <t>2013-14 (P)</t>
  </si>
  <si>
    <t>Rajasthan</t>
  </si>
  <si>
    <t xml:space="preserve"> Table 11.1(A) - PRODUCTION OF RAW SILK AND SILK YARN</t>
  </si>
  <si>
    <t xml:space="preserve">  Year</t>
  </si>
  <si>
    <t>State</t>
  </si>
  <si>
    <t>Table 11.1 ( B) - PRODUCTION OF RAW SILK AND SILK YARN</t>
  </si>
</sst>
</file>

<file path=xl/styles.xml><?xml version="1.0" encoding="utf-8"?>
<styleSheet xmlns="http://schemas.openxmlformats.org/spreadsheetml/2006/main">
  <numFmts count="3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_)"/>
    <numFmt numFmtId="181" formatCode="#,##0.0_);\(#,##0.0\)"/>
    <numFmt numFmtId="182" formatCode="0.0_)"/>
    <numFmt numFmtId="183" formatCode="0.0"/>
    <numFmt numFmtId="184" formatCode="0.000"/>
    <numFmt numFmtId="185" formatCode="0.0000"/>
  </numFmts>
  <fonts count="43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Courier"/>
      <family val="0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37" fontId="6" fillId="33" borderId="10" xfId="0" applyNumberFormat="1" applyFont="1" applyFill="1" applyBorder="1" applyAlignment="1" applyProtection="1">
      <alignment horizontal="center"/>
      <protection/>
    </xf>
    <xf numFmtId="39" fontId="6" fillId="33" borderId="11" xfId="0" applyNumberFormat="1" applyFont="1" applyFill="1" applyBorder="1" applyAlignment="1" applyProtection="1">
      <alignment horizontal="center"/>
      <protection/>
    </xf>
    <xf numFmtId="37" fontId="6" fillId="33" borderId="12" xfId="0" applyNumberFormat="1" applyFont="1" applyFill="1" applyBorder="1" applyAlignment="1" applyProtection="1">
      <alignment horizontal="center"/>
      <protection/>
    </xf>
    <xf numFmtId="37" fontId="6" fillId="33" borderId="11" xfId="0" applyNumberFormat="1" applyFont="1" applyFill="1" applyBorder="1" applyAlignment="1" applyProtection="1">
      <alignment horizontal="center"/>
      <protection/>
    </xf>
    <xf numFmtId="37" fontId="6" fillId="33" borderId="13" xfId="0" applyNumberFormat="1" applyFont="1" applyFill="1" applyBorder="1" applyAlignment="1" applyProtection="1">
      <alignment horizontal="center"/>
      <protection/>
    </xf>
    <xf numFmtId="1" fontId="8" fillId="33" borderId="13" xfId="0" applyNumberFormat="1" applyFont="1" applyFill="1" applyBorder="1" applyAlignment="1" applyProtection="1">
      <alignment horizontal="center"/>
      <protection/>
    </xf>
    <xf numFmtId="1" fontId="6" fillId="33" borderId="13" xfId="0" applyNumberFormat="1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>
      <alignment horizontal="center"/>
    </xf>
    <xf numFmtId="1" fontId="6" fillId="33" borderId="0" xfId="0" applyNumberFormat="1" applyFont="1" applyFill="1" applyBorder="1" applyAlignment="1">
      <alignment horizontal="center"/>
    </xf>
    <xf numFmtId="37" fontId="6" fillId="34" borderId="14" xfId="0" applyNumberFormat="1" applyFont="1" applyFill="1" applyBorder="1" applyAlignment="1" applyProtection="1">
      <alignment horizontal="center"/>
      <protection/>
    </xf>
    <xf numFmtId="37" fontId="6" fillId="34" borderId="0" xfId="0" applyNumberFormat="1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 horizontal="center" wrapText="1"/>
      <protection/>
    </xf>
    <xf numFmtId="37" fontId="6" fillId="34" borderId="13" xfId="0" applyNumberFormat="1" applyFont="1" applyFill="1" applyBorder="1" applyAlignment="1" applyProtection="1">
      <alignment horizontal="center" wrapText="1"/>
      <protection/>
    </xf>
    <xf numFmtId="1" fontId="8" fillId="35" borderId="13" xfId="0" applyNumberFormat="1" applyFont="1" applyFill="1" applyBorder="1" applyAlignment="1" applyProtection="1">
      <alignment horizontal="center"/>
      <protection/>
    </xf>
    <xf numFmtId="1" fontId="6" fillId="35" borderId="13" xfId="0" applyNumberFormat="1" applyFont="1" applyFill="1" applyBorder="1" applyAlignment="1" applyProtection="1">
      <alignment horizontal="center"/>
      <protection/>
    </xf>
    <xf numFmtId="0" fontId="8" fillId="35" borderId="13" xfId="0" applyFont="1" applyFill="1" applyBorder="1" applyAlignment="1">
      <alignment horizontal="center"/>
    </xf>
    <xf numFmtId="37" fontId="6" fillId="34" borderId="15" xfId="0" applyNumberFormat="1" applyFont="1" applyFill="1" applyBorder="1" applyAlignment="1" applyProtection="1">
      <alignment horizontal="center"/>
      <protection/>
    </xf>
    <xf numFmtId="0" fontId="6" fillId="34" borderId="16" xfId="0" applyFont="1" applyFill="1" applyBorder="1" applyAlignment="1" applyProtection="1">
      <alignment horizontal="center"/>
      <protection/>
    </xf>
    <xf numFmtId="37" fontId="6" fillId="33" borderId="15" xfId="0" applyNumberFormat="1" applyFont="1" applyFill="1" applyBorder="1" applyAlignment="1" applyProtection="1">
      <alignment horizontal="center"/>
      <protection/>
    </xf>
    <xf numFmtId="1" fontId="8" fillId="34" borderId="16" xfId="0" applyNumberFormat="1" applyFont="1" applyFill="1" applyBorder="1" applyAlignment="1" applyProtection="1">
      <alignment horizontal="center"/>
      <protection/>
    </xf>
    <xf numFmtId="1" fontId="6" fillId="35" borderId="17" xfId="0" applyNumberFormat="1" applyFont="1" applyFill="1" applyBorder="1" applyAlignment="1" applyProtection="1">
      <alignment horizontal="center"/>
      <protection/>
    </xf>
    <xf numFmtId="1" fontId="6" fillId="33" borderId="17" xfId="0" applyNumberFormat="1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left"/>
      <protection/>
    </xf>
    <xf numFmtId="1" fontId="6" fillId="33" borderId="19" xfId="0" applyNumberFormat="1" applyFont="1" applyFill="1" applyBorder="1" applyAlignment="1">
      <alignment horizontal="center"/>
    </xf>
    <xf numFmtId="0" fontId="8" fillId="33" borderId="18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2" fontId="2" fillId="33" borderId="13" xfId="0" applyNumberFormat="1" applyFont="1" applyFill="1" applyBorder="1" applyAlignment="1" applyProtection="1">
      <alignment horizontal="center"/>
      <protection/>
    </xf>
    <xf numFmtId="2" fontId="5" fillId="33" borderId="13" xfId="55" applyNumberFormat="1" applyFont="1" applyFill="1" applyBorder="1" applyAlignment="1" applyProtection="1">
      <alignment horizontal="center"/>
      <protection/>
    </xf>
    <xf numFmtId="2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2" fontId="2" fillId="33" borderId="13" xfId="0" applyNumberFormat="1" applyFont="1" applyFill="1" applyBorder="1" applyAlignment="1" applyProtection="1" quotePrefix="1">
      <alignment horizontal="center"/>
      <protection/>
    </xf>
    <xf numFmtId="1" fontId="4" fillId="33" borderId="13" xfId="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left"/>
      <protection/>
    </xf>
    <xf numFmtId="0" fontId="4" fillId="34" borderId="23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1" fontId="3" fillId="34" borderId="13" xfId="0" applyNumberFormat="1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left"/>
      <protection/>
    </xf>
    <xf numFmtId="0" fontId="3" fillId="33" borderId="24" xfId="0" applyFont="1" applyFill="1" applyBorder="1" applyAlignment="1" applyProtection="1">
      <alignment horizontal="left"/>
      <protection/>
    </xf>
    <xf numFmtId="0" fontId="5" fillId="33" borderId="0" xfId="0" applyFont="1" applyFill="1" applyBorder="1" applyAlignment="1">
      <alignment/>
    </xf>
    <xf numFmtId="0" fontId="5" fillId="33" borderId="25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0" fontId="5" fillId="33" borderId="28" xfId="0" applyFont="1" applyFill="1" applyBorder="1" applyAlignment="1">
      <alignment/>
    </xf>
    <xf numFmtId="2" fontId="5" fillId="35" borderId="13" xfId="0" applyNumberFormat="1" applyFont="1" applyFill="1" applyBorder="1" applyAlignment="1">
      <alignment horizontal="center"/>
    </xf>
    <xf numFmtId="2" fontId="2" fillId="35" borderId="13" xfId="0" applyNumberFormat="1" applyFont="1" applyFill="1" applyBorder="1" applyAlignment="1" applyProtection="1">
      <alignment horizontal="center"/>
      <protection/>
    </xf>
    <xf numFmtId="2" fontId="5" fillId="35" borderId="13" xfId="55" applyNumberFormat="1" applyFont="1" applyFill="1" applyBorder="1" applyAlignment="1" applyProtection="1">
      <alignment horizontal="center"/>
      <protection/>
    </xf>
    <xf numFmtId="0" fontId="5" fillId="35" borderId="13" xfId="0" applyFont="1" applyFill="1" applyBorder="1" applyAlignment="1">
      <alignment horizontal="center"/>
    </xf>
    <xf numFmtId="1" fontId="5" fillId="35" borderId="13" xfId="0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1" fontId="2" fillId="33" borderId="13" xfId="55" applyNumberFormat="1" applyFont="1" applyFill="1" applyBorder="1" applyAlignment="1" applyProtection="1">
      <alignment horizontal="center"/>
      <protection/>
    </xf>
    <xf numFmtId="184" fontId="2" fillId="33" borderId="13" xfId="55" applyNumberFormat="1" applyFont="1" applyFill="1" applyBorder="1" applyAlignment="1" applyProtection="1">
      <alignment horizontal="center"/>
      <protection/>
    </xf>
    <xf numFmtId="2" fontId="2" fillId="33" borderId="13" xfId="55" applyNumberFormat="1" applyFont="1" applyFill="1" applyBorder="1" applyAlignment="1" applyProtection="1">
      <alignment horizontal="center"/>
      <protection/>
    </xf>
    <xf numFmtId="1" fontId="2" fillId="35" borderId="13" xfId="55" applyNumberFormat="1" applyFont="1" applyFill="1" applyBorder="1" applyAlignment="1" applyProtection="1">
      <alignment horizontal="center"/>
      <protection/>
    </xf>
    <xf numFmtId="184" fontId="2" fillId="35" borderId="13" xfId="55" applyNumberFormat="1" applyFont="1" applyFill="1" applyBorder="1" applyAlignment="1" applyProtection="1">
      <alignment horizontal="center"/>
      <protection/>
    </xf>
    <xf numFmtId="2" fontId="2" fillId="35" borderId="13" xfId="55" applyNumberFormat="1" applyFont="1" applyFill="1" applyBorder="1" applyAlignment="1" applyProtection="1">
      <alignment horizontal="center"/>
      <protection/>
    </xf>
    <xf numFmtId="184" fontId="2" fillId="33" borderId="13" xfId="55" applyNumberFormat="1" applyFont="1" applyFill="1" applyBorder="1" applyAlignment="1" applyProtection="1" quotePrefix="1">
      <alignment horizontal="center"/>
      <protection/>
    </xf>
    <xf numFmtId="49" fontId="6" fillId="34" borderId="30" xfId="0" applyNumberFormat="1" applyFont="1" applyFill="1" applyBorder="1" applyAlignment="1" applyProtection="1">
      <alignment horizontal="center"/>
      <protection/>
    </xf>
    <xf numFmtId="49" fontId="6" fillId="34" borderId="31" xfId="0" applyNumberFormat="1" applyFont="1" applyFill="1" applyBorder="1" applyAlignment="1" applyProtection="1">
      <alignment horizontal="center"/>
      <protection/>
    </xf>
    <xf numFmtId="49" fontId="6" fillId="34" borderId="32" xfId="0" applyNumberFormat="1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left"/>
      <protection/>
    </xf>
    <xf numFmtId="0" fontId="6" fillId="33" borderId="0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left"/>
    </xf>
    <xf numFmtId="0" fontId="6" fillId="34" borderId="33" xfId="0" applyFont="1" applyFill="1" applyBorder="1" applyAlignment="1" applyProtection="1">
      <alignment horizontal="right"/>
      <protection/>
    </xf>
    <xf numFmtId="0" fontId="6" fillId="34" borderId="27" xfId="0" applyFont="1" applyFill="1" applyBorder="1" applyAlignment="1" applyProtection="1">
      <alignment horizontal="right"/>
      <protection/>
    </xf>
    <xf numFmtId="0" fontId="6" fillId="34" borderId="34" xfId="0" applyFont="1" applyFill="1" applyBorder="1" applyAlignment="1" applyProtection="1">
      <alignment horizontal="right"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 horizontal="center"/>
      <protection/>
    </xf>
    <xf numFmtId="37" fontId="6" fillId="34" borderId="12" xfId="0" applyNumberFormat="1" applyFont="1" applyFill="1" applyBorder="1" applyAlignment="1" applyProtection="1">
      <alignment horizontal="center"/>
      <protection/>
    </xf>
    <xf numFmtId="37" fontId="6" fillId="34" borderId="15" xfId="0" applyNumberFormat="1" applyFont="1" applyFill="1" applyBorder="1" applyAlignment="1" applyProtection="1">
      <alignment horizontal="center"/>
      <protection/>
    </xf>
    <xf numFmtId="37" fontId="6" fillId="34" borderId="35" xfId="0" applyNumberFormat="1" applyFont="1" applyFill="1" applyBorder="1" applyAlignment="1" applyProtection="1">
      <alignment horizontal="center" wrapText="1"/>
      <protection/>
    </xf>
    <xf numFmtId="37" fontId="6" fillId="34" borderId="28" xfId="0" applyNumberFormat="1" applyFont="1" applyFill="1" applyBorder="1" applyAlignment="1" applyProtection="1">
      <alignment horizontal="center" wrapText="1"/>
      <protection/>
    </xf>
    <xf numFmtId="0" fontId="6" fillId="34" borderId="14" xfId="0" applyFont="1" applyFill="1" applyBorder="1" applyAlignment="1">
      <alignment horizontal="center" wrapText="1"/>
    </xf>
    <xf numFmtId="0" fontId="8" fillId="34" borderId="36" xfId="0" applyFont="1" applyFill="1" applyBorder="1" applyAlignment="1">
      <alignment horizontal="center" wrapText="1"/>
    </xf>
    <xf numFmtId="0" fontId="6" fillId="34" borderId="37" xfId="0" applyFont="1" applyFill="1" applyBorder="1" applyAlignment="1" applyProtection="1">
      <alignment horizontal="left" wrapText="1"/>
      <protection/>
    </xf>
    <xf numFmtId="0" fontId="8" fillId="34" borderId="38" xfId="0" applyFont="1" applyFill="1" applyBorder="1" applyAlignment="1">
      <alignment wrapText="1"/>
    </xf>
    <xf numFmtId="0" fontId="4" fillId="34" borderId="29" xfId="0" applyFont="1" applyFill="1" applyBorder="1" applyAlignment="1">
      <alignment horizontal="center"/>
    </xf>
    <xf numFmtId="0" fontId="4" fillId="34" borderId="39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right"/>
    </xf>
    <xf numFmtId="0" fontId="4" fillId="34" borderId="0" xfId="0" applyFont="1" applyFill="1" applyBorder="1" applyAlignment="1">
      <alignment horizontal="right"/>
    </xf>
    <xf numFmtId="0" fontId="4" fillId="34" borderId="25" xfId="0" applyFont="1" applyFill="1" applyBorder="1" applyAlignment="1">
      <alignment horizontal="right"/>
    </xf>
    <xf numFmtId="0" fontId="6" fillId="34" borderId="29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36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9.00390625" style="3" customWidth="1"/>
    <col min="2" max="2" width="9.875" style="3" customWidth="1"/>
    <col min="3" max="5" width="9.00390625" style="3" customWidth="1"/>
    <col min="6" max="6" width="10.125" style="3" customWidth="1"/>
    <col min="7" max="16384" width="9.00390625" style="3" customWidth="1"/>
  </cols>
  <sheetData>
    <row r="1" spans="1:9" ht="15.75">
      <c r="A1" s="70" t="s">
        <v>25</v>
      </c>
      <c r="B1" s="71"/>
      <c r="C1" s="71"/>
      <c r="D1" s="71"/>
      <c r="E1" s="71"/>
      <c r="F1" s="71"/>
      <c r="G1" s="71"/>
      <c r="H1" s="71"/>
      <c r="I1" s="72"/>
    </row>
    <row r="2" spans="1:9" ht="15.75">
      <c r="A2" s="79" t="s">
        <v>57</v>
      </c>
      <c r="B2" s="80"/>
      <c r="C2" s="80"/>
      <c r="D2" s="80"/>
      <c r="E2" s="80"/>
      <c r="F2" s="80"/>
      <c r="G2" s="80"/>
      <c r="H2" s="80"/>
      <c r="I2" s="81"/>
    </row>
    <row r="3" spans="1:9" ht="15.75">
      <c r="A3" s="76" t="s">
        <v>48</v>
      </c>
      <c r="B3" s="77"/>
      <c r="C3" s="77"/>
      <c r="D3" s="77"/>
      <c r="E3" s="77"/>
      <c r="F3" s="77"/>
      <c r="G3" s="77"/>
      <c r="H3" s="77"/>
      <c r="I3" s="78"/>
    </row>
    <row r="4" spans="1:9" ht="15.75">
      <c r="A4" s="89" t="s">
        <v>58</v>
      </c>
      <c r="B4" s="87" t="s">
        <v>44</v>
      </c>
      <c r="C4" s="82" t="s">
        <v>50</v>
      </c>
      <c r="D4" s="83"/>
      <c r="E4" s="83"/>
      <c r="F4" s="85" t="s">
        <v>54</v>
      </c>
      <c r="G4" s="82" t="s">
        <v>53</v>
      </c>
      <c r="H4" s="83"/>
      <c r="I4" s="84"/>
    </row>
    <row r="5" spans="1:9" ht="35.25" customHeight="1">
      <c r="A5" s="90"/>
      <c r="B5" s="88"/>
      <c r="C5" s="13" t="s">
        <v>1</v>
      </c>
      <c r="D5" s="14" t="s">
        <v>2</v>
      </c>
      <c r="E5" s="13" t="s">
        <v>3</v>
      </c>
      <c r="F5" s="86"/>
      <c r="G5" s="15" t="s">
        <v>51</v>
      </c>
      <c r="H5" s="16" t="s">
        <v>52</v>
      </c>
      <c r="I5" s="20" t="s">
        <v>0</v>
      </c>
    </row>
    <row r="6" spans="1:9" ht="15.75">
      <c r="A6" s="21">
        <v>1</v>
      </c>
      <c r="B6" s="5">
        <v>2</v>
      </c>
      <c r="C6" s="6">
        <v>3</v>
      </c>
      <c r="D6" s="6">
        <v>4</v>
      </c>
      <c r="E6" s="6">
        <v>5</v>
      </c>
      <c r="F6" s="4">
        <v>6</v>
      </c>
      <c r="G6" s="7">
        <v>7</v>
      </c>
      <c r="H6" s="8">
        <v>8</v>
      </c>
      <c r="I6" s="22">
        <v>9</v>
      </c>
    </row>
    <row r="7" spans="1:9" ht="15.75">
      <c r="A7" s="23" t="s">
        <v>26</v>
      </c>
      <c r="B7" s="17">
        <v>14617</v>
      </c>
      <c r="C7" s="17">
        <v>284</v>
      </c>
      <c r="D7" s="17">
        <v>1316</v>
      </c>
      <c r="E7" s="17">
        <v>102</v>
      </c>
      <c r="F7" s="18">
        <f aca="true" t="shared" si="0" ref="F7:F16">SUM(B7:E7)</f>
        <v>16319</v>
      </c>
      <c r="G7" s="17">
        <v>550</v>
      </c>
      <c r="H7" s="17">
        <v>275</v>
      </c>
      <c r="I7" s="24">
        <f aca="true" t="shared" si="1" ref="I7:I16">SUM(G7+H7)</f>
        <v>825</v>
      </c>
    </row>
    <row r="8" spans="1:9" ht="15.75">
      <c r="A8" s="23" t="s">
        <v>27</v>
      </c>
      <c r="B8" s="9">
        <v>13970</v>
      </c>
      <c r="C8" s="9">
        <v>315</v>
      </c>
      <c r="D8" s="9">
        <v>1352</v>
      </c>
      <c r="E8" s="9">
        <v>105</v>
      </c>
      <c r="F8" s="10">
        <f t="shared" si="0"/>
        <v>15742</v>
      </c>
      <c r="G8" s="9">
        <v>446</v>
      </c>
      <c r="H8" s="9">
        <v>224</v>
      </c>
      <c r="I8" s="25">
        <f t="shared" si="1"/>
        <v>670</v>
      </c>
    </row>
    <row r="9" spans="1:9" ht="15.75">
      <c r="A9" s="23" t="s">
        <v>30</v>
      </c>
      <c r="B9" s="17">
        <v>14620</v>
      </c>
      <c r="C9" s="17">
        <v>322</v>
      </c>
      <c r="D9" s="17">
        <v>1448</v>
      </c>
      <c r="E9" s="17">
        <v>110</v>
      </c>
      <c r="F9" s="18">
        <f t="shared" si="0"/>
        <v>16500</v>
      </c>
      <c r="G9" s="17">
        <v>500</v>
      </c>
      <c r="H9" s="17">
        <v>250</v>
      </c>
      <c r="I9" s="24">
        <f t="shared" si="1"/>
        <v>750</v>
      </c>
    </row>
    <row r="10" spans="1:9" ht="15.75">
      <c r="A10" s="23" t="s">
        <v>31</v>
      </c>
      <c r="B10" s="9">
        <v>15445</v>
      </c>
      <c r="C10" s="9">
        <v>308</v>
      </c>
      <c r="D10" s="9">
        <v>1442</v>
      </c>
      <c r="E10" s="9">
        <v>110</v>
      </c>
      <c r="F10" s="10">
        <f t="shared" si="0"/>
        <v>17305</v>
      </c>
      <c r="G10" s="9">
        <v>350</v>
      </c>
      <c r="H10" s="9">
        <v>150</v>
      </c>
      <c r="I10" s="25">
        <f t="shared" si="1"/>
        <v>500</v>
      </c>
    </row>
    <row r="11" spans="1:9" ht="15.75">
      <c r="A11" s="23" t="s">
        <v>34</v>
      </c>
      <c r="B11" s="17">
        <v>16524.5</v>
      </c>
      <c r="C11" s="17">
        <v>350</v>
      </c>
      <c r="D11" s="17">
        <v>1485</v>
      </c>
      <c r="E11" s="17">
        <v>115</v>
      </c>
      <c r="F11" s="18">
        <f t="shared" si="0"/>
        <v>18474.5</v>
      </c>
      <c r="G11" s="17">
        <v>400</v>
      </c>
      <c r="H11" s="17">
        <v>200</v>
      </c>
      <c r="I11" s="24">
        <f t="shared" si="1"/>
        <v>600</v>
      </c>
    </row>
    <row r="12" spans="1:9" ht="15.75">
      <c r="A12" s="23" t="s">
        <v>36</v>
      </c>
      <c r="B12" s="9">
        <v>16245</v>
      </c>
      <c r="C12" s="9">
        <v>428</v>
      </c>
      <c r="D12" s="9">
        <v>1530</v>
      </c>
      <c r="E12" s="9">
        <v>117</v>
      </c>
      <c r="F12" s="10">
        <f t="shared" si="0"/>
        <v>18320</v>
      </c>
      <c r="G12" s="9">
        <v>470</v>
      </c>
      <c r="H12" s="9">
        <v>235</v>
      </c>
      <c r="I12" s="25">
        <f t="shared" si="1"/>
        <v>705</v>
      </c>
    </row>
    <row r="13" spans="1:9" ht="15.75">
      <c r="A13" s="23" t="s">
        <v>37</v>
      </c>
      <c r="B13" s="17">
        <v>15610</v>
      </c>
      <c r="C13" s="17">
        <v>603</v>
      </c>
      <c r="D13" s="17">
        <v>2038</v>
      </c>
      <c r="E13" s="17">
        <v>119</v>
      </c>
      <c r="F13" s="18">
        <f t="shared" si="0"/>
        <v>18370</v>
      </c>
      <c r="G13" s="17">
        <v>500</v>
      </c>
      <c r="H13" s="17">
        <v>250</v>
      </c>
      <c r="I13" s="24">
        <f t="shared" si="1"/>
        <v>750</v>
      </c>
    </row>
    <row r="14" spans="1:9" ht="15.75">
      <c r="A14" s="23" t="s">
        <v>38</v>
      </c>
      <c r="B14" s="9">
        <v>16322</v>
      </c>
      <c r="C14" s="9">
        <v>803</v>
      </c>
      <c r="D14" s="9">
        <v>2460</v>
      </c>
      <c r="E14" s="9">
        <v>105</v>
      </c>
      <c r="F14" s="10">
        <f t="shared" si="0"/>
        <v>19690</v>
      </c>
      <c r="G14" s="9">
        <v>560</v>
      </c>
      <c r="H14" s="9">
        <v>280</v>
      </c>
      <c r="I14" s="25">
        <f t="shared" si="1"/>
        <v>840</v>
      </c>
    </row>
    <row r="15" spans="1:9" ht="15.75">
      <c r="A15" s="23" t="s">
        <v>39</v>
      </c>
      <c r="B15" s="17">
        <v>16360</v>
      </c>
      <c r="C15" s="17">
        <v>1166</v>
      </c>
      <c r="D15" s="17">
        <v>2760</v>
      </c>
      <c r="E15" s="17">
        <v>124</v>
      </c>
      <c r="F15" s="18">
        <f t="shared" si="0"/>
        <v>20410</v>
      </c>
      <c r="G15" s="17">
        <v>585</v>
      </c>
      <c r="H15" s="17">
        <v>295</v>
      </c>
      <c r="I15" s="24">
        <f t="shared" si="1"/>
        <v>880</v>
      </c>
    </row>
    <row r="16" spans="1:9" ht="15.75">
      <c r="A16" s="23" t="s">
        <v>40</v>
      </c>
      <c r="B16" s="9">
        <v>18272</v>
      </c>
      <c r="C16" s="9">
        <v>1590</v>
      </c>
      <c r="D16" s="9">
        <v>3072</v>
      </c>
      <c r="E16" s="9">
        <v>126</v>
      </c>
      <c r="F16" s="10">
        <f t="shared" si="0"/>
        <v>23060</v>
      </c>
      <c r="G16" s="9">
        <v>645</v>
      </c>
      <c r="H16" s="9">
        <v>330</v>
      </c>
      <c r="I16" s="25">
        <f t="shared" si="1"/>
        <v>975</v>
      </c>
    </row>
    <row r="17" spans="1:9" ht="15.75">
      <c r="A17" s="23" t="s">
        <v>46</v>
      </c>
      <c r="B17" s="17">
        <v>18715</v>
      </c>
      <c r="C17" s="17">
        <v>1729</v>
      </c>
      <c r="D17" s="17">
        <v>3116</v>
      </c>
      <c r="E17" s="17">
        <v>119</v>
      </c>
      <c r="F17" s="18">
        <v>23679</v>
      </c>
      <c r="G17" s="19">
        <v>770</v>
      </c>
      <c r="H17" s="17">
        <v>385</v>
      </c>
      <c r="I17" s="24">
        <v>1155</v>
      </c>
    </row>
    <row r="18" spans="1:9" ht="15.75">
      <c r="A18" s="23" t="s">
        <v>55</v>
      </c>
      <c r="B18" s="9">
        <v>19476</v>
      </c>
      <c r="C18" s="9">
        <v>2619</v>
      </c>
      <c r="D18" s="9">
        <v>4237</v>
      </c>
      <c r="E18" s="9">
        <v>148</v>
      </c>
      <c r="F18" s="10">
        <f>SUM(B18:E18)</f>
        <v>26480</v>
      </c>
      <c r="G18" s="11">
        <v>850</v>
      </c>
      <c r="H18" s="9">
        <v>430</v>
      </c>
      <c r="I18" s="25">
        <f>SUM(G18:H18)</f>
        <v>1280</v>
      </c>
    </row>
    <row r="19" spans="1:9" ht="15.75">
      <c r="A19" s="26" t="s">
        <v>41</v>
      </c>
      <c r="B19" s="12"/>
      <c r="C19" s="12"/>
      <c r="D19" s="12"/>
      <c r="E19" s="12"/>
      <c r="F19" s="12"/>
      <c r="G19" s="12"/>
      <c r="H19" s="12"/>
      <c r="I19" s="27"/>
    </row>
    <row r="20" spans="1:9" ht="15.75">
      <c r="A20" s="73" t="s">
        <v>42</v>
      </c>
      <c r="B20" s="74"/>
      <c r="C20" s="74"/>
      <c r="D20" s="74"/>
      <c r="E20" s="74"/>
      <c r="F20" s="74"/>
      <c r="G20" s="74"/>
      <c r="H20" s="74"/>
      <c r="I20" s="75"/>
    </row>
    <row r="21" spans="1:9" ht="15.75">
      <c r="A21" s="28" t="s">
        <v>33</v>
      </c>
      <c r="B21" s="29"/>
      <c r="C21" s="29"/>
      <c r="D21" s="29"/>
      <c r="E21" s="29"/>
      <c r="F21" s="29"/>
      <c r="G21" s="29"/>
      <c r="H21" s="29"/>
      <c r="I21" s="30"/>
    </row>
    <row r="22" spans="1:9" ht="16.5" thickBot="1">
      <c r="A22" s="31"/>
      <c r="B22" s="32"/>
      <c r="C22" s="32"/>
      <c r="D22" s="32"/>
      <c r="E22" s="32"/>
      <c r="F22" s="32"/>
      <c r="G22" s="32"/>
      <c r="H22" s="32"/>
      <c r="I22" s="33"/>
    </row>
  </sheetData>
  <sheetProtection/>
  <mergeCells count="9">
    <mergeCell ref="A1:I1"/>
    <mergeCell ref="A20:I20"/>
    <mergeCell ref="A3:I3"/>
    <mergeCell ref="A2:I2"/>
    <mergeCell ref="G4:I4"/>
    <mergeCell ref="F4:F5"/>
    <mergeCell ref="C4:E4"/>
    <mergeCell ref="B4:B5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6"/>
  <sheetViews>
    <sheetView tabSelected="1" zoomScalePageLayoutView="0" workbookViewId="0" topLeftCell="A1">
      <selection activeCell="B9" sqref="B9"/>
    </sheetView>
  </sheetViews>
  <sheetFormatPr defaultColWidth="9.00390625" defaultRowHeight="12.75"/>
  <cols>
    <col min="1" max="1" width="14.625" style="1" customWidth="1"/>
    <col min="2" max="2" width="5.875" style="1" customWidth="1"/>
    <col min="3" max="3" width="6.625" style="1" customWidth="1"/>
    <col min="4" max="4" width="6.375" style="1" customWidth="1"/>
    <col min="5" max="6" width="7.75390625" style="1" customWidth="1"/>
    <col min="7" max="7" width="6.75390625" style="1" customWidth="1"/>
    <col min="8" max="8" width="5.875" style="1" customWidth="1"/>
    <col min="9" max="9" width="7.375" style="1" customWidth="1"/>
    <col min="10" max="10" width="8.125" style="1" customWidth="1"/>
    <col min="11" max="12" width="6.875" style="1" customWidth="1"/>
    <col min="13" max="13" width="7.00390625" style="1" customWidth="1"/>
    <col min="14" max="14" width="6.125" style="1" customWidth="1"/>
    <col min="15" max="16" width="6.375" style="1" customWidth="1"/>
    <col min="17" max="17" width="7.875" style="1" customWidth="1"/>
    <col min="18" max="18" width="7.375" style="1" customWidth="1"/>
    <col min="19" max="19" width="8.00390625" style="1" customWidth="1"/>
    <col min="20" max="20" width="7.75390625" style="1" customWidth="1"/>
    <col min="21" max="21" width="8.25390625" style="1" customWidth="1"/>
    <col min="22" max="16384" width="9.00390625" style="1" customWidth="1"/>
  </cols>
  <sheetData>
    <row r="1" spans="1:21" ht="12.75">
      <c r="A1" s="91" t="s">
        <v>25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</row>
    <row r="2" spans="1:21" ht="12.75">
      <c r="A2" s="94" t="s">
        <v>60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6"/>
    </row>
    <row r="3" spans="1:21" ht="12.75">
      <c r="A3" s="97" t="s">
        <v>49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9"/>
    </row>
    <row r="4" spans="1:22" ht="15.75">
      <c r="A4" s="62"/>
      <c r="B4" s="100" t="s">
        <v>43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2"/>
      <c r="V4" s="2"/>
    </row>
    <row r="5" spans="1:21" ht="12.75">
      <c r="A5" s="42" t="s">
        <v>59</v>
      </c>
      <c r="B5" s="91" t="s">
        <v>44</v>
      </c>
      <c r="C5" s="92"/>
      <c r="D5" s="92"/>
      <c r="E5" s="93"/>
      <c r="F5" s="91" t="s">
        <v>45</v>
      </c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  <c r="R5" s="91" t="s">
        <v>0</v>
      </c>
      <c r="S5" s="92"/>
      <c r="T5" s="92"/>
      <c r="U5" s="93"/>
    </row>
    <row r="6" spans="1:21" ht="12.75">
      <c r="A6" s="42"/>
      <c r="B6" s="103"/>
      <c r="C6" s="104"/>
      <c r="D6" s="104"/>
      <c r="E6" s="105"/>
      <c r="F6" s="106" t="s">
        <v>1</v>
      </c>
      <c r="G6" s="107"/>
      <c r="H6" s="107"/>
      <c r="I6" s="108"/>
      <c r="J6" s="106" t="s">
        <v>2</v>
      </c>
      <c r="K6" s="107"/>
      <c r="L6" s="107"/>
      <c r="M6" s="108"/>
      <c r="N6" s="106" t="s">
        <v>3</v>
      </c>
      <c r="O6" s="107"/>
      <c r="P6" s="107"/>
      <c r="Q6" s="108"/>
      <c r="R6" s="103"/>
      <c r="S6" s="104"/>
      <c r="T6" s="104"/>
      <c r="U6" s="105"/>
    </row>
    <row r="7" spans="1:21" ht="12.75">
      <c r="A7" s="109"/>
      <c r="B7" s="43" t="s">
        <v>39</v>
      </c>
      <c r="C7" s="61" t="s">
        <v>40</v>
      </c>
      <c r="D7" s="43" t="s">
        <v>46</v>
      </c>
      <c r="E7" s="61" t="s">
        <v>47</v>
      </c>
      <c r="F7" s="43" t="s">
        <v>39</v>
      </c>
      <c r="G7" s="43" t="s">
        <v>40</v>
      </c>
      <c r="H7" s="61" t="s">
        <v>46</v>
      </c>
      <c r="I7" s="43" t="s">
        <v>47</v>
      </c>
      <c r="J7" s="43" t="s">
        <v>39</v>
      </c>
      <c r="K7" s="61" t="s">
        <v>40</v>
      </c>
      <c r="L7" s="61" t="s">
        <v>46</v>
      </c>
      <c r="M7" s="43" t="s">
        <v>47</v>
      </c>
      <c r="N7" s="43" t="s">
        <v>39</v>
      </c>
      <c r="O7" s="43" t="s">
        <v>40</v>
      </c>
      <c r="P7" s="61" t="s">
        <v>46</v>
      </c>
      <c r="Q7" s="61" t="s">
        <v>47</v>
      </c>
      <c r="R7" s="43" t="s">
        <v>39</v>
      </c>
      <c r="S7" s="43" t="s">
        <v>40</v>
      </c>
      <c r="T7" s="61" t="s">
        <v>46</v>
      </c>
      <c r="U7" s="43" t="s">
        <v>47</v>
      </c>
    </row>
    <row r="8" spans="1:21" ht="12.75">
      <c r="A8" s="109">
        <v>1</v>
      </c>
      <c r="B8" s="42">
        <v>2</v>
      </c>
      <c r="C8" s="60">
        <v>3</v>
      </c>
      <c r="D8" s="42">
        <v>4</v>
      </c>
      <c r="E8" s="60">
        <v>5</v>
      </c>
      <c r="F8" s="42">
        <v>6</v>
      </c>
      <c r="G8" s="42">
        <v>7</v>
      </c>
      <c r="H8" s="60">
        <v>8</v>
      </c>
      <c r="I8" s="42">
        <v>9</v>
      </c>
      <c r="J8" s="42">
        <v>10</v>
      </c>
      <c r="K8" s="60">
        <v>11</v>
      </c>
      <c r="L8" s="60">
        <v>12</v>
      </c>
      <c r="M8" s="42">
        <v>13</v>
      </c>
      <c r="N8" s="42">
        <v>14</v>
      </c>
      <c r="O8" s="42">
        <v>15</v>
      </c>
      <c r="P8" s="60">
        <v>16</v>
      </c>
      <c r="Q8" s="60">
        <v>17</v>
      </c>
      <c r="R8" s="42">
        <v>18</v>
      </c>
      <c r="S8" s="42">
        <v>19</v>
      </c>
      <c r="T8" s="60">
        <v>20</v>
      </c>
      <c r="U8" s="42">
        <v>21</v>
      </c>
    </row>
    <row r="9" spans="1:21" ht="12.75">
      <c r="A9" s="44" t="s">
        <v>4</v>
      </c>
      <c r="B9" s="63">
        <v>5161</v>
      </c>
      <c r="C9" s="34">
        <v>6446.639</v>
      </c>
      <c r="D9" s="35">
        <v>6549.606</v>
      </c>
      <c r="E9" s="36">
        <v>6911.41</v>
      </c>
      <c r="F9" s="64">
        <v>4</v>
      </c>
      <c r="G9" s="34">
        <v>1.33</v>
      </c>
      <c r="H9" s="36">
        <v>0.64</v>
      </c>
      <c r="I9" s="37">
        <v>0.46</v>
      </c>
      <c r="J9" s="65">
        <v>5</v>
      </c>
      <c r="K9" s="34">
        <v>6.5</v>
      </c>
      <c r="L9" s="36"/>
      <c r="M9" s="37"/>
      <c r="N9" s="65"/>
      <c r="O9" s="34"/>
      <c r="P9" s="36"/>
      <c r="Q9" s="37"/>
      <c r="R9" s="36">
        <f>B9+F9+J9+N9</f>
        <v>5170</v>
      </c>
      <c r="S9" s="36">
        <f>C9+G9+K9+O9</f>
        <v>6454.469</v>
      </c>
      <c r="T9" s="36">
        <f>D9+H9+L9+P9</f>
        <v>6550.246</v>
      </c>
      <c r="U9" s="36">
        <f>E9+I9+M9+Q9</f>
        <v>6911.87</v>
      </c>
    </row>
    <row r="10" spans="1:21" ht="12.75">
      <c r="A10" s="44" t="s">
        <v>5</v>
      </c>
      <c r="B10" s="66">
        <v>3</v>
      </c>
      <c r="C10" s="56">
        <v>1.5</v>
      </c>
      <c r="D10" s="57">
        <v>2.5</v>
      </c>
      <c r="E10" s="55">
        <v>1.87</v>
      </c>
      <c r="F10" s="67">
        <v>0.1</v>
      </c>
      <c r="G10" s="56">
        <v>0.34</v>
      </c>
      <c r="H10" s="55"/>
      <c r="I10" s="58"/>
      <c r="J10" s="68">
        <v>16</v>
      </c>
      <c r="K10" s="56">
        <v>13.5</v>
      </c>
      <c r="L10" s="55">
        <v>17.5</v>
      </c>
      <c r="M10" s="59">
        <v>11.3</v>
      </c>
      <c r="N10" s="68">
        <v>1.2</v>
      </c>
      <c r="O10" s="56">
        <v>1.6</v>
      </c>
      <c r="P10" s="55">
        <v>2</v>
      </c>
      <c r="Q10" s="58">
        <v>1.44</v>
      </c>
      <c r="R10" s="55">
        <f aca="true" t="shared" si="0" ref="R10:R34">B10+F10+J10+N10</f>
        <v>20.3</v>
      </c>
      <c r="S10" s="55">
        <f aca="true" t="shared" si="1" ref="S10:S34">C10+G10+K10+O10</f>
        <v>16.94</v>
      </c>
      <c r="T10" s="55">
        <f aca="true" t="shared" si="2" ref="T10:T34">D10+H10+L10+P10</f>
        <v>22</v>
      </c>
      <c r="U10" s="55">
        <f>E10+I10+M10+Q10</f>
        <v>14.610000000000001</v>
      </c>
    </row>
    <row r="11" spans="1:21" ht="12.75">
      <c r="A11" s="44" t="s">
        <v>6</v>
      </c>
      <c r="B11" s="63">
        <v>18</v>
      </c>
      <c r="C11" s="34">
        <v>16.755</v>
      </c>
      <c r="D11" s="35">
        <v>25</v>
      </c>
      <c r="E11" s="36">
        <v>27</v>
      </c>
      <c r="F11" s="64"/>
      <c r="G11" s="34"/>
      <c r="H11" s="36"/>
      <c r="I11" s="37">
        <v>0.2</v>
      </c>
      <c r="J11" s="65">
        <v>1714</v>
      </c>
      <c r="K11" s="34">
        <v>1976</v>
      </c>
      <c r="L11" s="36">
        <v>1934.3</v>
      </c>
      <c r="M11" s="38">
        <v>2612.7</v>
      </c>
      <c r="N11" s="65">
        <v>117</v>
      </c>
      <c r="O11" s="34">
        <v>118.76</v>
      </c>
      <c r="P11" s="36">
        <v>108.52</v>
      </c>
      <c r="Q11" s="37">
        <v>126.04</v>
      </c>
      <c r="R11" s="36">
        <f t="shared" si="0"/>
        <v>1849</v>
      </c>
      <c r="S11" s="36">
        <f t="shared" si="1"/>
        <v>2111.5150000000003</v>
      </c>
      <c r="T11" s="36">
        <f t="shared" si="2"/>
        <v>2067.82</v>
      </c>
      <c r="U11" s="36">
        <f>E11+I11+M11+Q11</f>
        <v>2765.9399999999996</v>
      </c>
    </row>
    <row r="12" spans="1:21" ht="12.75">
      <c r="A12" s="44" t="s">
        <v>7</v>
      </c>
      <c r="B12" s="66">
        <v>18</v>
      </c>
      <c r="C12" s="56">
        <v>12.915</v>
      </c>
      <c r="D12" s="57">
        <v>12.337</v>
      </c>
      <c r="E12" s="55">
        <v>15</v>
      </c>
      <c r="F12" s="67">
        <v>30</v>
      </c>
      <c r="G12" s="56">
        <v>29.37</v>
      </c>
      <c r="H12" s="55">
        <v>7.3</v>
      </c>
      <c r="I12" s="58">
        <v>32</v>
      </c>
      <c r="J12" s="68">
        <v>5</v>
      </c>
      <c r="K12" s="56">
        <v>3.9</v>
      </c>
      <c r="L12" s="55">
        <v>2.4</v>
      </c>
      <c r="M12" s="58">
        <v>5</v>
      </c>
      <c r="N12" s="68"/>
      <c r="O12" s="56"/>
      <c r="P12" s="55"/>
      <c r="Q12" s="58"/>
      <c r="R12" s="55">
        <f t="shared" si="0"/>
        <v>53</v>
      </c>
      <c r="S12" s="55">
        <f t="shared" si="1"/>
        <v>46.184999999999995</v>
      </c>
      <c r="T12" s="55">
        <f t="shared" si="2"/>
        <v>22.037</v>
      </c>
      <c r="U12" s="55">
        <f aca="true" t="shared" si="3" ref="U12:U34">E12+I12+M12+Q12</f>
        <v>52</v>
      </c>
    </row>
    <row r="13" spans="1:21" ht="12.75">
      <c r="A13" s="44" t="s">
        <v>28</v>
      </c>
      <c r="B13" s="63">
        <v>6</v>
      </c>
      <c r="C13" s="34">
        <v>5.364</v>
      </c>
      <c r="D13" s="35">
        <v>5.87</v>
      </c>
      <c r="E13" s="36">
        <v>6.282</v>
      </c>
      <c r="F13" s="64">
        <v>168</v>
      </c>
      <c r="G13" s="34">
        <v>293.78</v>
      </c>
      <c r="H13" s="36">
        <v>384.87</v>
      </c>
      <c r="I13" s="37">
        <v>384.34</v>
      </c>
      <c r="J13" s="65">
        <v>3</v>
      </c>
      <c r="K13" s="34">
        <v>0.3</v>
      </c>
      <c r="L13" s="36">
        <v>0.3</v>
      </c>
      <c r="M13" s="36">
        <v>0.261</v>
      </c>
      <c r="N13" s="65"/>
      <c r="O13" s="34"/>
      <c r="P13" s="36"/>
      <c r="Q13" s="37"/>
      <c r="R13" s="36">
        <f t="shared" si="0"/>
        <v>177</v>
      </c>
      <c r="S13" s="36">
        <f t="shared" si="1"/>
        <v>299.44399999999996</v>
      </c>
      <c r="T13" s="36">
        <f t="shared" si="2"/>
        <v>391.04</v>
      </c>
      <c r="U13" s="36">
        <f t="shared" si="3"/>
        <v>390.883</v>
      </c>
    </row>
    <row r="14" spans="1:21" ht="12.75">
      <c r="A14" s="44" t="s">
        <v>8</v>
      </c>
      <c r="B14" s="68">
        <v>0.2</v>
      </c>
      <c r="C14" s="56">
        <v>0.17</v>
      </c>
      <c r="D14" s="57">
        <v>0.125</v>
      </c>
      <c r="E14" s="55">
        <v>0.13</v>
      </c>
      <c r="F14" s="68"/>
      <c r="G14" s="56"/>
      <c r="H14" s="55"/>
      <c r="I14" s="58"/>
      <c r="J14" s="68"/>
      <c r="K14" s="56"/>
      <c r="L14" s="55"/>
      <c r="M14" s="58"/>
      <c r="N14" s="68"/>
      <c r="O14" s="56"/>
      <c r="P14" s="55"/>
      <c r="Q14" s="58"/>
      <c r="R14" s="55">
        <f t="shared" si="0"/>
        <v>0.2</v>
      </c>
      <c r="S14" s="55">
        <f t="shared" si="1"/>
        <v>0.17</v>
      </c>
      <c r="T14" s="55">
        <f t="shared" si="2"/>
        <v>0.125</v>
      </c>
      <c r="U14" s="55">
        <f t="shared" si="3"/>
        <v>0.13</v>
      </c>
    </row>
    <row r="15" spans="1:21" ht="12.75">
      <c r="A15" s="44" t="s">
        <v>9</v>
      </c>
      <c r="B15" s="63">
        <v>22</v>
      </c>
      <c r="C15" s="34">
        <v>22.54</v>
      </c>
      <c r="D15" s="35">
        <v>23.2</v>
      </c>
      <c r="E15" s="36">
        <v>25.18</v>
      </c>
      <c r="F15" s="64"/>
      <c r="G15" s="34"/>
      <c r="H15" s="36"/>
      <c r="I15" s="37"/>
      <c r="J15" s="65"/>
      <c r="K15" s="34"/>
      <c r="L15" s="36"/>
      <c r="M15" s="37"/>
      <c r="N15" s="65"/>
      <c r="O15" s="34"/>
      <c r="P15" s="36"/>
      <c r="Q15" s="37"/>
      <c r="R15" s="36">
        <f t="shared" si="0"/>
        <v>22</v>
      </c>
      <c r="S15" s="36">
        <f t="shared" si="1"/>
        <v>22.54</v>
      </c>
      <c r="T15" s="36">
        <f t="shared" si="2"/>
        <v>23.2</v>
      </c>
      <c r="U15" s="36">
        <f t="shared" si="3"/>
        <v>25.18</v>
      </c>
    </row>
    <row r="16" spans="1:21" ht="12.75">
      <c r="A16" s="44" t="s">
        <v>10</v>
      </c>
      <c r="B16" s="66">
        <v>120</v>
      </c>
      <c r="C16" s="56">
        <v>133.44</v>
      </c>
      <c r="D16" s="57">
        <v>145</v>
      </c>
      <c r="E16" s="55">
        <v>136</v>
      </c>
      <c r="F16" s="67">
        <v>0.1</v>
      </c>
      <c r="G16" s="56"/>
      <c r="H16" s="55"/>
      <c r="I16" s="58"/>
      <c r="J16" s="68"/>
      <c r="K16" s="56"/>
      <c r="L16" s="55"/>
      <c r="M16" s="58"/>
      <c r="N16" s="68"/>
      <c r="O16" s="56"/>
      <c r="P16" s="55"/>
      <c r="Q16" s="58"/>
      <c r="R16" s="55">
        <f t="shared" si="0"/>
        <v>120.1</v>
      </c>
      <c r="S16" s="55">
        <f t="shared" si="1"/>
        <v>133.44</v>
      </c>
      <c r="T16" s="55">
        <f t="shared" si="2"/>
        <v>145</v>
      </c>
      <c r="U16" s="55">
        <f t="shared" si="3"/>
        <v>136</v>
      </c>
    </row>
    <row r="17" spans="1:21" ht="12.75">
      <c r="A17" s="44" t="s">
        <v>29</v>
      </c>
      <c r="B17" s="63">
        <v>2</v>
      </c>
      <c r="C17" s="34">
        <v>2.13</v>
      </c>
      <c r="D17" s="35">
        <v>2.02</v>
      </c>
      <c r="E17" s="36">
        <v>3</v>
      </c>
      <c r="F17" s="69">
        <v>766</v>
      </c>
      <c r="G17" s="39">
        <v>1025.24</v>
      </c>
      <c r="H17" s="36">
        <v>1088.35</v>
      </c>
      <c r="I17" s="37">
        <v>2000</v>
      </c>
      <c r="J17" s="65"/>
      <c r="K17" s="34"/>
      <c r="L17" s="36"/>
      <c r="M17" s="37"/>
      <c r="N17" s="65"/>
      <c r="O17" s="34"/>
      <c r="P17" s="36"/>
      <c r="Q17" s="37"/>
      <c r="R17" s="36">
        <f t="shared" si="0"/>
        <v>768</v>
      </c>
      <c r="S17" s="36">
        <f t="shared" si="1"/>
        <v>1027.3700000000001</v>
      </c>
      <c r="T17" s="36">
        <f t="shared" si="2"/>
        <v>1090.37</v>
      </c>
      <c r="U17" s="36">
        <f t="shared" si="3"/>
        <v>2003</v>
      </c>
    </row>
    <row r="18" spans="1:21" ht="12.75">
      <c r="A18" s="44" t="s">
        <v>11</v>
      </c>
      <c r="B18" s="66">
        <v>7338</v>
      </c>
      <c r="C18" s="56">
        <v>7796</v>
      </c>
      <c r="D18" s="57">
        <v>8219</v>
      </c>
      <c r="E18" s="55">
        <v>8573.839</v>
      </c>
      <c r="F18" s="67"/>
      <c r="G18" s="56"/>
      <c r="H18" s="55"/>
      <c r="I18" s="59"/>
      <c r="J18" s="68"/>
      <c r="K18" s="56"/>
      <c r="L18" s="55"/>
      <c r="M18" s="59"/>
      <c r="N18" s="68"/>
      <c r="O18" s="56"/>
      <c r="P18" s="55"/>
      <c r="Q18" s="59"/>
      <c r="R18" s="55">
        <f t="shared" si="0"/>
        <v>7338</v>
      </c>
      <c r="S18" s="55">
        <f t="shared" si="1"/>
        <v>7796</v>
      </c>
      <c r="T18" s="55">
        <f t="shared" si="2"/>
        <v>8219</v>
      </c>
      <c r="U18" s="55">
        <f t="shared" si="3"/>
        <v>8573.839</v>
      </c>
    </row>
    <row r="19" spans="1:21" ht="12.75">
      <c r="A19" s="44" t="s">
        <v>12</v>
      </c>
      <c r="B19" s="63">
        <v>26</v>
      </c>
      <c r="C19" s="34">
        <v>5</v>
      </c>
      <c r="D19" s="35">
        <v>6.01762962962963</v>
      </c>
      <c r="E19" s="36">
        <v>4.049733333333333</v>
      </c>
      <c r="F19" s="64"/>
      <c r="G19" s="34"/>
      <c r="H19" s="36"/>
      <c r="I19" s="37"/>
      <c r="J19" s="65"/>
      <c r="K19" s="34"/>
      <c r="L19" s="36"/>
      <c r="M19" s="37"/>
      <c r="N19" s="65"/>
      <c r="O19" s="34"/>
      <c r="P19" s="36"/>
      <c r="Q19" s="37"/>
      <c r="R19" s="36">
        <f t="shared" si="0"/>
        <v>26</v>
      </c>
      <c r="S19" s="36">
        <f t="shared" si="1"/>
        <v>5</v>
      </c>
      <c r="T19" s="36">
        <f t="shared" si="2"/>
        <v>6.01762962962963</v>
      </c>
      <c r="U19" s="36">
        <f t="shared" si="3"/>
        <v>4.049733333333333</v>
      </c>
    </row>
    <row r="20" spans="1:21" ht="12.75">
      <c r="A20" s="44" t="s">
        <v>13</v>
      </c>
      <c r="B20" s="66">
        <v>104</v>
      </c>
      <c r="C20" s="56">
        <v>84.74</v>
      </c>
      <c r="D20" s="57">
        <v>105.51</v>
      </c>
      <c r="E20" s="55">
        <v>108</v>
      </c>
      <c r="F20" s="67">
        <v>58</v>
      </c>
      <c r="G20" s="56">
        <v>79.2</v>
      </c>
      <c r="H20" s="55">
        <v>83</v>
      </c>
      <c r="I20" s="58">
        <v>86</v>
      </c>
      <c r="J20" s="68">
        <v>4.5</v>
      </c>
      <c r="K20" s="56">
        <v>1.7</v>
      </c>
      <c r="L20" s="55">
        <v>1.6</v>
      </c>
      <c r="M20" s="58">
        <v>0.8</v>
      </c>
      <c r="N20" s="68"/>
      <c r="O20" s="56"/>
      <c r="P20" s="55"/>
      <c r="Q20" s="58"/>
      <c r="R20" s="55">
        <f t="shared" si="0"/>
        <v>166.5</v>
      </c>
      <c r="S20" s="55">
        <f t="shared" si="1"/>
        <v>165.64</v>
      </c>
      <c r="T20" s="55">
        <f t="shared" si="2"/>
        <v>190.10999999999999</v>
      </c>
      <c r="U20" s="55">
        <f t="shared" si="3"/>
        <v>194.8</v>
      </c>
    </row>
    <row r="21" spans="1:21" ht="12.75">
      <c r="A21" s="44" t="s">
        <v>14</v>
      </c>
      <c r="B21" s="63">
        <v>212</v>
      </c>
      <c r="C21" s="34">
        <v>169.414</v>
      </c>
      <c r="D21" s="35">
        <v>87.598</v>
      </c>
      <c r="E21" s="36">
        <v>111.524</v>
      </c>
      <c r="F21" s="64">
        <v>9</v>
      </c>
      <c r="G21" s="34">
        <v>12.35</v>
      </c>
      <c r="H21" s="36">
        <v>9.75</v>
      </c>
      <c r="I21" s="37">
        <v>10.2</v>
      </c>
      <c r="J21" s="65"/>
      <c r="K21" s="34"/>
      <c r="L21" s="36"/>
      <c r="M21" s="37"/>
      <c r="N21" s="65"/>
      <c r="O21" s="34"/>
      <c r="P21" s="36"/>
      <c r="Q21" s="37"/>
      <c r="R21" s="36">
        <f t="shared" si="0"/>
        <v>221</v>
      </c>
      <c r="S21" s="36">
        <f t="shared" si="1"/>
        <v>181.76399999999998</v>
      </c>
      <c r="T21" s="36">
        <f t="shared" si="2"/>
        <v>97.348</v>
      </c>
      <c r="U21" s="36">
        <f t="shared" si="3"/>
        <v>121.724</v>
      </c>
    </row>
    <row r="22" spans="1:21" ht="12.75">
      <c r="A22" s="44" t="s">
        <v>15</v>
      </c>
      <c r="B22" s="66">
        <v>97</v>
      </c>
      <c r="C22" s="56">
        <v>84</v>
      </c>
      <c r="D22" s="57">
        <v>115</v>
      </c>
      <c r="E22" s="55">
        <v>128.9</v>
      </c>
      <c r="F22" s="67">
        <v>2</v>
      </c>
      <c r="G22" s="56">
        <v>2.45</v>
      </c>
      <c r="H22" s="55">
        <v>2.8</v>
      </c>
      <c r="I22" s="58">
        <v>4.1</v>
      </c>
      <c r="J22" s="68">
        <v>222</v>
      </c>
      <c r="K22" s="56">
        <v>240</v>
      </c>
      <c r="L22" s="55">
        <v>300</v>
      </c>
      <c r="M22" s="59">
        <v>352.75</v>
      </c>
      <c r="N22" s="68">
        <v>0.5</v>
      </c>
      <c r="O22" s="56">
        <v>0.5</v>
      </c>
      <c r="P22" s="55">
        <v>0.64</v>
      </c>
      <c r="Q22" s="58">
        <v>0.8</v>
      </c>
      <c r="R22" s="55">
        <f t="shared" si="0"/>
        <v>321.5</v>
      </c>
      <c r="S22" s="55">
        <f t="shared" si="1"/>
        <v>326.95</v>
      </c>
      <c r="T22" s="55">
        <f t="shared" si="2"/>
        <v>418.44</v>
      </c>
      <c r="U22" s="55">
        <f t="shared" si="3"/>
        <v>486.55</v>
      </c>
    </row>
    <row r="23" spans="1:21" ht="12.75">
      <c r="A23" s="44" t="s">
        <v>16</v>
      </c>
      <c r="B23" s="63">
        <v>9</v>
      </c>
      <c r="C23" s="34">
        <v>1.252</v>
      </c>
      <c r="D23" s="35">
        <v>10.5</v>
      </c>
      <c r="E23" s="36">
        <v>14</v>
      </c>
      <c r="F23" s="64"/>
      <c r="G23" s="34"/>
      <c r="H23" s="36"/>
      <c r="I23" s="37">
        <v>0</v>
      </c>
      <c r="J23" s="65">
        <v>480</v>
      </c>
      <c r="K23" s="34">
        <v>550</v>
      </c>
      <c r="L23" s="36">
        <v>500</v>
      </c>
      <c r="M23" s="38">
        <v>613.791</v>
      </c>
      <c r="N23" s="65">
        <v>3.25</v>
      </c>
      <c r="O23" s="34">
        <v>3.31</v>
      </c>
      <c r="P23" s="36">
        <v>6.04</v>
      </c>
      <c r="Q23" s="37">
        <v>16</v>
      </c>
      <c r="R23" s="36">
        <f t="shared" si="0"/>
        <v>492.25</v>
      </c>
      <c r="S23" s="36">
        <f t="shared" si="1"/>
        <v>554.5619999999999</v>
      </c>
      <c r="T23" s="36">
        <f t="shared" si="2"/>
        <v>516.54</v>
      </c>
      <c r="U23" s="36">
        <f t="shared" si="3"/>
        <v>643.791</v>
      </c>
    </row>
    <row r="24" spans="1:21" ht="12.75">
      <c r="A24" s="44" t="s">
        <v>17</v>
      </c>
      <c r="B24" s="66">
        <v>26</v>
      </c>
      <c r="C24" s="56">
        <v>24.2</v>
      </c>
      <c r="D24" s="57">
        <v>34</v>
      </c>
      <c r="E24" s="55">
        <v>34</v>
      </c>
      <c r="F24" s="67">
        <v>0.4</v>
      </c>
      <c r="G24" s="56">
        <v>0.93</v>
      </c>
      <c r="H24" s="55">
        <v>0.72</v>
      </c>
      <c r="I24" s="58">
        <v>0.7</v>
      </c>
      <c r="J24" s="68">
        <v>6.5</v>
      </c>
      <c r="K24" s="56">
        <v>7.2</v>
      </c>
      <c r="L24" s="55">
        <v>5.4</v>
      </c>
      <c r="M24" s="58">
        <v>8</v>
      </c>
      <c r="N24" s="68">
        <v>0.4</v>
      </c>
      <c r="O24" s="56">
        <v>1.17</v>
      </c>
      <c r="P24" s="55">
        <v>0.32</v>
      </c>
      <c r="Q24" s="58">
        <v>1</v>
      </c>
      <c r="R24" s="55">
        <f t="shared" si="0"/>
        <v>33.3</v>
      </c>
      <c r="S24" s="55">
        <f t="shared" si="1"/>
        <v>33.5</v>
      </c>
      <c r="T24" s="55">
        <f t="shared" si="2"/>
        <v>40.44</v>
      </c>
      <c r="U24" s="55">
        <f t="shared" si="3"/>
        <v>43.7</v>
      </c>
    </row>
    <row r="25" spans="1:21" ht="12.75">
      <c r="A25" s="44" t="s">
        <v>18</v>
      </c>
      <c r="B25" s="63">
        <v>3</v>
      </c>
      <c r="C25" s="34">
        <v>1.04</v>
      </c>
      <c r="D25" s="35">
        <v>4.07</v>
      </c>
      <c r="E25" s="36">
        <v>6.57</v>
      </c>
      <c r="F25" s="64">
        <v>0.3</v>
      </c>
      <c r="G25" s="34">
        <v>0.06</v>
      </c>
      <c r="H25" s="36">
        <v>0.21</v>
      </c>
      <c r="I25" s="37">
        <v>0.29</v>
      </c>
      <c r="J25" s="65">
        <v>280</v>
      </c>
      <c r="K25" s="34">
        <v>240.33</v>
      </c>
      <c r="L25" s="36">
        <v>318</v>
      </c>
      <c r="M25" s="38">
        <v>597.42</v>
      </c>
      <c r="N25" s="65">
        <v>1.4</v>
      </c>
      <c r="O25" s="34">
        <v>0.66</v>
      </c>
      <c r="P25" s="36">
        <v>1.39</v>
      </c>
      <c r="Q25" s="37">
        <v>1.93</v>
      </c>
      <c r="R25" s="36">
        <f t="shared" si="0"/>
        <v>284.7</v>
      </c>
      <c r="S25" s="36">
        <f t="shared" si="1"/>
        <v>242.09</v>
      </c>
      <c r="T25" s="36">
        <f t="shared" si="2"/>
        <v>323.66999999999996</v>
      </c>
      <c r="U25" s="36">
        <f t="shared" si="3"/>
        <v>606.2099999999999</v>
      </c>
    </row>
    <row r="26" spans="1:21" ht="12.75">
      <c r="A26" s="44" t="s">
        <v>19</v>
      </c>
      <c r="B26" s="66">
        <v>4</v>
      </c>
      <c r="C26" s="56">
        <v>2.7</v>
      </c>
      <c r="D26" s="57">
        <v>3.3</v>
      </c>
      <c r="E26" s="55">
        <v>3.2</v>
      </c>
      <c r="F26" s="67">
        <v>78</v>
      </c>
      <c r="G26" s="56">
        <v>89.7</v>
      </c>
      <c r="H26" s="55">
        <v>95</v>
      </c>
      <c r="I26" s="58">
        <v>45.13</v>
      </c>
      <c r="J26" s="68">
        <v>5</v>
      </c>
      <c r="K26" s="56">
        <v>3.8</v>
      </c>
      <c r="L26" s="55">
        <v>6</v>
      </c>
      <c r="M26" s="58">
        <v>4.8</v>
      </c>
      <c r="N26" s="68"/>
      <c r="O26" s="56"/>
      <c r="P26" s="55"/>
      <c r="Q26" s="58"/>
      <c r="R26" s="55">
        <f t="shared" si="0"/>
        <v>87</v>
      </c>
      <c r="S26" s="55">
        <f t="shared" si="1"/>
        <v>96.2</v>
      </c>
      <c r="T26" s="55">
        <f t="shared" si="2"/>
        <v>104.3</v>
      </c>
      <c r="U26" s="55">
        <f t="shared" si="3"/>
        <v>53.13</v>
      </c>
    </row>
    <row r="27" spans="1:21" ht="12.75">
      <c r="A27" s="44" t="s">
        <v>20</v>
      </c>
      <c r="B27" s="63">
        <v>5</v>
      </c>
      <c r="C27" s="34">
        <v>0.5</v>
      </c>
      <c r="D27" s="35">
        <v>4</v>
      </c>
      <c r="E27" s="36">
        <v>4</v>
      </c>
      <c r="F27" s="64"/>
      <c r="G27" s="34"/>
      <c r="H27" s="36"/>
      <c r="I27" s="37"/>
      <c r="J27" s="65">
        <v>0.5</v>
      </c>
      <c r="K27" s="34">
        <v>1</v>
      </c>
      <c r="L27" s="36">
        <v>1</v>
      </c>
      <c r="M27" s="37"/>
      <c r="N27" s="65"/>
      <c r="O27" s="34"/>
      <c r="P27" s="36"/>
      <c r="Q27" s="37"/>
      <c r="R27" s="36">
        <f t="shared" si="0"/>
        <v>5.5</v>
      </c>
      <c r="S27" s="36">
        <f t="shared" si="1"/>
        <v>1.5</v>
      </c>
      <c r="T27" s="36">
        <f t="shared" si="2"/>
        <v>5</v>
      </c>
      <c r="U27" s="36">
        <f t="shared" si="3"/>
        <v>4</v>
      </c>
    </row>
    <row r="28" spans="1:21" ht="12.75">
      <c r="A28" s="44" t="s">
        <v>56</v>
      </c>
      <c r="B28" s="66">
        <v>2</v>
      </c>
      <c r="C28" s="56"/>
      <c r="D28" s="57"/>
      <c r="E28" s="55"/>
      <c r="F28" s="67"/>
      <c r="G28" s="56"/>
      <c r="H28" s="55"/>
      <c r="I28" s="58"/>
      <c r="J28" s="68"/>
      <c r="K28" s="56"/>
      <c r="L28" s="55"/>
      <c r="M28" s="58"/>
      <c r="N28" s="68"/>
      <c r="O28" s="56"/>
      <c r="P28" s="55"/>
      <c r="Q28" s="58"/>
      <c r="R28" s="55">
        <f t="shared" si="0"/>
        <v>2</v>
      </c>
      <c r="S28" s="55"/>
      <c r="T28" s="55"/>
      <c r="U28" s="55"/>
    </row>
    <row r="29" spans="1:21" ht="12.75">
      <c r="A29" s="44" t="s">
        <v>32</v>
      </c>
      <c r="B29" s="63">
        <v>3</v>
      </c>
      <c r="C29" s="34">
        <v>5</v>
      </c>
      <c r="D29" s="35">
        <v>1.5</v>
      </c>
      <c r="E29" s="36">
        <v>0</v>
      </c>
      <c r="F29" s="64"/>
      <c r="G29" s="34"/>
      <c r="H29" s="36"/>
      <c r="I29" s="37">
        <v>0</v>
      </c>
      <c r="J29" s="65">
        <v>1</v>
      </c>
      <c r="K29" s="34">
        <v>1</v>
      </c>
      <c r="L29" s="36">
        <v>1.5</v>
      </c>
      <c r="M29" s="37">
        <v>0</v>
      </c>
      <c r="N29" s="65"/>
      <c r="O29" s="34"/>
      <c r="P29" s="36"/>
      <c r="Q29" s="37">
        <v>0.2</v>
      </c>
      <c r="R29" s="36">
        <f t="shared" si="0"/>
        <v>4</v>
      </c>
      <c r="S29" s="36">
        <f t="shared" si="1"/>
        <v>6</v>
      </c>
      <c r="T29" s="36">
        <f t="shared" si="2"/>
        <v>3</v>
      </c>
      <c r="U29" s="36">
        <f t="shared" si="3"/>
        <v>0.2</v>
      </c>
    </row>
    <row r="30" spans="1:21" ht="12.75">
      <c r="A30" s="44" t="s">
        <v>21</v>
      </c>
      <c r="B30" s="66">
        <v>1182</v>
      </c>
      <c r="C30" s="56">
        <v>1417.585</v>
      </c>
      <c r="D30" s="57">
        <v>1184.6190000000001</v>
      </c>
      <c r="E30" s="55">
        <v>1120.168</v>
      </c>
      <c r="F30" s="67"/>
      <c r="G30" s="56"/>
      <c r="H30" s="55"/>
      <c r="I30" s="58"/>
      <c r="J30" s="68"/>
      <c r="K30" s="56"/>
      <c r="L30" s="55"/>
      <c r="M30" s="58"/>
      <c r="N30" s="68"/>
      <c r="O30" s="56"/>
      <c r="P30" s="55"/>
      <c r="Q30" s="58"/>
      <c r="R30" s="55">
        <f t="shared" si="0"/>
        <v>1182</v>
      </c>
      <c r="S30" s="55">
        <f t="shared" si="1"/>
        <v>1417.585</v>
      </c>
      <c r="T30" s="55">
        <f t="shared" si="2"/>
        <v>1184.6190000000001</v>
      </c>
      <c r="U30" s="55">
        <f t="shared" si="3"/>
        <v>1120.168</v>
      </c>
    </row>
    <row r="31" spans="1:21" ht="12.75">
      <c r="A31" s="44" t="s">
        <v>22</v>
      </c>
      <c r="B31" s="63">
        <v>8</v>
      </c>
      <c r="C31" s="34">
        <v>13</v>
      </c>
      <c r="D31" s="35">
        <v>14.8</v>
      </c>
      <c r="E31" s="36">
        <v>40</v>
      </c>
      <c r="F31" s="64"/>
      <c r="G31" s="34"/>
      <c r="H31" s="36"/>
      <c r="I31" s="37">
        <v>0</v>
      </c>
      <c r="J31" s="65"/>
      <c r="K31" s="34"/>
      <c r="L31" s="36"/>
      <c r="M31" s="37">
        <v>0</v>
      </c>
      <c r="N31" s="65"/>
      <c r="O31" s="34"/>
      <c r="P31" s="36"/>
      <c r="Q31" s="37">
        <v>0</v>
      </c>
      <c r="R31" s="36">
        <f t="shared" si="0"/>
        <v>8</v>
      </c>
      <c r="S31" s="36">
        <f t="shared" si="1"/>
        <v>13</v>
      </c>
      <c r="T31" s="36">
        <f t="shared" si="2"/>
        <v>14.8</v>
      </c>
      <c r="U31" s="36">
        <f t="shared" si="3"/>
        <v>40</v>
      </c>
    </row>
    <row r="32" spans="1:21" ht="12.75">
      <c r="A32" s="44" t="s">
        <v>23</v>
      </c>
      <c r="B32" s="66">
        <v>86</v>
      </c>
      <c r="C32" s="56">
        <v>87.095</v>
      </c>
      <c r="D32" s="57">
        <v>123.94</v>
      </c>
      <c r="E32" s="55">
        <v>154.58</v>
      </c>
      <c r="F32" s="67">
        <v>9</v>
      </c>
      <c r="G32" s="56">
        <v>10.8</v>
      </c>
      <c r="H32" s="55">
        <v>12.3</v>
      </c>
      <c r="I32" s="58">
        <v>13.74</v>
      </c>
      <c r="J32" s="68">
        <v>8</v>
      </c>
      <c r="K32" s="56">
        <v>15.4</v>
      </c>
      <c r="L32" s="55">
        <v>20.5</v>
      </c>
      <c r="M32" s="58">
        <v>19.91</v>
      </c>
      <c r="N32" s="68"/>
      <c r="O32" s="56"/>
      <c r="P32" s="55"/>
      <c r="Q32" s="58"/>
      <c r="R32" s="55">
        <f t="shared" si="0"/>
        <v>103</v>
      </c>
      <c r="S32" s="55">
        <f t="shared" si="1"/>
        <v>113.295</v>
      </c>
      <c r="T32" s="55">
        <f t="shared" si="2"/>
        <v>156.74</v>
      </c>
      <c r="U32" s="55">
        <f t="shared" si="3"/>
        <v>188.23000000000002</v>
      </c>
    </row>
    <row r="33" spans="1:21" ht="12.75">
      <c r="A33" s="44" t="s">
        <v>35</v>
      </c>
      <c r="B33" s="63">
        <v>20</v>
      </c>
      <c r="C33" s="34">
        <v>14.3</v>
      </c>
      <c r="D33" s="35">
        <v>17.471</v>
      </c>
      <c r="E33" s="36">
        <v>18.2</v>
      </c>
      <c r="F33" s="64">
        <v>0.1</v>
      </c>
      <c r="G33" s="34"/>
      <c r="H33" s="36"/>
      <c r="I33" s="37">
        <v>0.055</v>
      </c>
      <c r="J33" s="65">
        <v>0.5</v>
      </c>
      <c r="K33" s="34"/>
      <c r="L33" s="36"/>
      <c r="M33" s="36">
        <v>2.931</v>
      </c>
      <c r="N33" s="65"/>
      <c r="O33" s="34"/>
      <c r="P33" s="36"/>
      <c r="Q33" s="37">
        <v>0.36</v>
      </c>
      <c r="R33" s="36">
        <f t="shared" si="0"/>
        <v>20.6</v>
      </c>
      <c r="S33" s="36">
        <f t="shared" si="1"/>
        <v>14.3</v>
      </c>
      <c r="T33" s="36">
        <f t="shared" si="2"/>
        <v>17.471</v>
      </c>
      <c r="U33" s="36">
        <f t="shared" si="3"/>
        <v>21.546</v>
      </c>
    </row>
    <row r="34" spans="1:21" ht="12.75">
      <c r="A34" s="44" t="s">
        <v>24</v>
      </c>
      <c r="B34" s="66">
        <v>1885</v>
      </c>
      <c r="C34" s="56">
        <v>1923.78</v>
      </c>
      <c r="D34" s="57">
        <v>2018.286</v>
      </c>
      <c r="E34" s="55">
        <v>2029.4579999999999</v>
      </c>
      <c r="F34" s="67">
        <v>41</v>
      </c>
      <c r="G34" s="56">
        <v>43.96</v>
      </c>
      <c r="H34" s="55">
        <v>43.76</v>
      </c>
      <c r="I34" s="58">
        <v>42.1958</v>
      </c>
      <c r="J34" s="68">
        <v>9</v>
      </c>
      <c r="K34" s="56">
        <v>11.6</v>
      </c>
      <c r="L34" s="55">
        <v>7.2</v>
      </c>
      <c r="M34" s="58">
        <v>7</v>
      </c>
      <c r="N34" s="68">
        <v>0.25</v>
      </c>
      <c r="O34" s="56">
        <v>0.23</v>
      </c>
      <c r="P34" s="55">
        <v>0.26</v>
      </c>
      <c r="Q34" s="55">
        <v>0.18448</v>
      </c>
      <c r="R34" s="55">
        <f t="shared" si="0"/>
        <v>1935.25</v>
      </c>
      <c r="S34" s="55">
        <f t="shared" si="1"/>
        <v>1979.57</v>
      </c>
      <c r="T34" s="55">
        <f t="shared" si="2"/>
        <v>2069.5060000000003</v>
      </c>
      <c r="U34" s="55">
        <f t="shared" si="3"/>
        <v>2078.83828</v>
      </c>
    </row>
    <row r="35" spans="1:21" ht="12.75">
      <c r="A35" s="45" t="s">
        <v>0</v>
      </c>
      <c r="B35" s="40">
        <f>SUM(B9:B34)</f>
        <v>16360.2</v>
      </c>
      <c r="C35" s="40">
        <f aca="true" t="shared" si="4" ref="C35:U35">SUM(C9:C34)</f>
        <v>18271.059</v>
      </c>
      <c r="D35" s="40">
        <f t="shared" si="4"/>
        <v>18715.269629629627</v>
      </c>
      <c r="E35" s="40">
        <f t="shared" si="4"/>
        <v>19476.360733333335</v>
      </c>
      <c r="F35" s="40">
        <f t="shared" si="4"/>
        <v>1166</v>
      </c>
      <c r="G35" s="40">
        <f t="shared" si="4"/>
        <v>1589.51</v>
      </c>
      <c r="H35" s="40">
        <f t="shared" si="4"/>
        <v>1728.6999999999998</v>
      </c>
      <c r="I35" s="40">
        <f t="shared" si="4"/>
        <v>2619.410799999999</v>
      </c>
      <c r="J35" s="40">
        <f t="shared" si="4"/>
        <v>2760</v>
      </c>
      <c r="K35" s="40">
        <f t="shared" si="4"/>
        <v>3072.23</v>
      </c>
      <c r="L35" s="40">
        <f t="shared" si="4"/>
        <v>3115.7</v>
      </c>
      <c r="M35" s="40">
        <f t="shared" si="4"/>
        <v>4236.663</v>
      </c>
      <c r="N35" s="40">
        <f t="shared" si="4"/>
        <v>124.00000000000001</v>
      </c>
      <c r="O35" s="40">
        <f t="shared" si="4"/>
        <v>126.23</v>
      </c>
      <c r="P35" s="40">
        <f t="shared" si="4"/>
        <v>119.17</v>
      </c>
      <c r="Q35" s="40">
        <f t="shared" si="4"/>
        <v>147.95448000000002</v>
      </c>
      <c r="R35" s="40">
        <f t="shared" si="4"/>
        <v>20410.199999999997</v>
      </c>
      <c r="S35" s="40">
        <f t="shared" si="4"/>
        <v>23059.029</v>
      </c>
      <c r="T35" s="40">
        <f t="shared" si="4"/>
        <v>23678.839629629634</v>
      </c>
      <c r="U35" s="40">
        <f t="shared" si="4"/>
        <v>26480.38901333333</v>
      </c>
    </row>
    <row r="36" spans="1:21" ht="12.75">
      <c r="A36" s="46" t="s">
        <v>41</v>
      </c>
      <c r="B36" s="41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8"/>
    </row>
    <row r="37" spans="1:21" ht="12.75">
      <c r="A37" s="49" t="s">
        <v>42</v>
      </c>
      <c r="B37" s="50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</row>
    <row r="38" spans="1:21" ht="12.75">
      <c r="A38" s="51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8"/>
    </row>
    <row r="39" spans="1:21" ht="12.7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</row>
    <row r="41" spans="4:14" ht="12.75">
      <c r="D41"/>
      <c r="E41"/>
      <c r="F41"/>
      <c r="G41"/>
      <c r="H41"/>
      <c r="I41"/>
      <c r="J41"/>
      <c r="K41"/>
      <c r="L41"/>
      <c r="M41"/>
      <c r="N41"/>
    </row>
    <row r="42" spans="4:14" ht="12.75">
      <c r="D42"/>
      <c r="E42"/>
      <c r="F42"/>
      <c r="G42"/>
      <c r="H42"/>
      <c r="I42"/>
      <c r="J42"/>
      <c r="K42"/>
      <c r="L42"/>
      <c r="M42"/>
      <c r="N42"/>
    </row>
    <row r="43" spans="4:14" ht="12.75">
      <c r="D43"/>
      <c r="E43"/>
      <c r="F43"/>
      <c r="G43"/>
      <c r="H43"/>
      <c r="I43"/>
      <c r="J43"/>
      <c r="K43"/>
      <c r="L43"/>
      <c r="M43"/>
      <c r="N43"/>
    </row>
    <row r="44" spans="4:14" ht="12.75">
      <c r="D44"/>
      <c r="E44"/>
      <c r="F44"/>
      <c r="G44"/>
      <c r="H44"/>
      <c r="I44"/>
      <c r="J44"/>
      <c r="K44"/>
      <c r="L44"/>
      <c r="M44"/>
      <c r="N44"/>
    </row>
    <row r="45" spans="4:14" ht="12.75">
      <c r="D45"/>
      <c r="E45"/>
      <c r="F45"/>
      <c r="G45"/>
      <c r="H45"/>
      <c r="I45"/>
      <c r="J45"/>
      <c r="K45"/>
      <c r="L45"/>
      <c r="M45"/>
      <c r="N45"/>
    </row>
    <row r="46" spans="4:14" ht="12.75">
      <c r="D46"/>
      <c r="E46"/>
      <c r="F46"/>
      <c r="G46"/>
      <c r="H46"/>
      <c r="I46"/>
      <c r="J46"/>
      <c r="K46"/>
      <c r="L46"/>
      <c r="M46"/>
      <c r="N46"/>
    </row>
    <row r="47" spans="4:14" ht="12.75">
      <c r="D47"/>
      <c r="E47"/>
      <c r="F47"/>
      <c r="G47"/>
      <c r="H47"/>
      <c r="I47"/>
      <c r="J47"/>
      <c r="K47"/>
      <c r="L47"/>
      <c r="M47"/>
      <c r="N47"/>
    </row>
    <row r="48" spans="4:14" ht="12.75">
      <c r="D48"/>
      <c r="E48"/>
      <c r="F48"/>
      <c r="G48"/>
      <c r="H48"/>
      <c r="I48"/>
      <c r="J48"/>
      <c r="K48"/>
      <c r="L48"/>
      <c r="M48"/>
      <c r="N48"/>
    </row>
    <row r="49" spans="4:14" ht="12.75">
      <c r="D49"/>
      <c r="E49"/>
      <c r="F49"/>
      <c r="G49"/>
      <c r="H49"/>
      <c r="I49"/>
      <c r="J49"/>
      <c r="K49"/>
      <c r="L49"/>
      <c r="M49"/>
      <c r="N49"/>
    </row>
    <row r="50" spans="4:14" ht="12.75">
      <c r="D50"/>
      <c r="E50"/>
      <c r="F50"/>
      <c r="G50"/>
      <c r="H50"/>
      <c r="I50"/>
      <c r="J50"/>
      <c r="K50"/>
      <c r="L50"/>
      <c r="M50"/>
      <c r="N50"/>
    </row>
    <row r="51" spans="4:14" ht="12.75">
      <c r="D51"/>
      <c r="E51"/>
      <c r="F51"/>
      <c r="G51"/>
      <c r="H51"/>
      <c r="I51"/>
      <c r="J51"/>
      <c r="K51"/>
      <c r="L51"/>
      <c r="M51"/>
      <c r="N51"/>
    </row>
    <row r="52" spans="4:14" ht="12.75">
      <c r="D52"/>
      <c r="E52"/>
      <c r="F52"/>
      <c r="G52"/>
      <c r="H52"/>
      <c r="I52"/>
      <c r="J52"/>
      <c r="K52"/>
      <c r="L52"/>
      <c r="M52"/>
      <c r="N52"/>
    </row>
    <row r="53" spans="4:14" ht="12.75">
      <c r="D53"/>
      <c r="E53"/>
      <c r="F53"/>
      <c r="G53"/>
      <c r="H53"/>
      <c r="I53"/>
      <c r="J53"/>
      <c r="K53"/>
      <c r="L53"/>
      <c r="M53"/>
      <c r="N53"/>
    </row>
    <row r="54" spans="4:14" ht="12.75">
      <c r="D54"/>
      <c r="E54"/>
      <c r="F54"/>
      <c r="G54"/>
      <c r="H54"/>
      <c r="I54"/>
      <c r="J54"/>
      <c r="K54"/>
      <c r="L54"/>
      <c r="M54"/>
      <c r="N54"/>
    </row>
    <row r="55" spans="4:14" ht="12.75">
      <c r="D55"/>
      <c r="E55"/>
      <c r="F55"/>
      <c r="G55"/>
      <c r="H55"/>
      <c r="I55"/>
      <c r="J55"/>
      <c r="K55"/>
      <c r="L55"/>
      <c r="M55"/>
      <c r="N55"/>
    </row>
    <row r="56" spans="4:14" ht="12.75">
      <c r="D56"/>
      <c r="E56"/>
      <c r="F56"/>
      <c r="G56"/>
      <c r="H56"/>
      <c r="I56"/>
      <c r="J56"/>
      <c r="K56"/>
      <c r="L56"/>
      <c r="M56"/>
      <c r="N56"/>
    </row>
    <row r="57" spans="4:14" ht="12.75">
      <c r="D57"/>
      <c r="E57"/>
      <c r="F57"/>
      <c r="G57"/>
      <c r="H57"/>
      <c r="I57"/>
      <c r="J57"/>
      <c r="K57"/>
      <c r="L57"/>
      <c r="M57"/>
      <c r="N57"/>
    </row>
    <row r="58" spans="4:14" ht="12.75">
      <c r="D58"/>
      <c r="E58"/>
      <c r="F58"/>
      <c r="G58"/>
      <c r="H58"/>
      <c r="I58"/>
      <c r="J58"/>
      <c r="K58"/>
      <c r="L58"/>
      <c r="M58"/>
      <c r="N58"/>
    </row>
    <row r="59" spans="4:14" ht="12.75">
      <c r="D59"/>
      <c r="E59"/>
      <c r="F59"/>
      <c r="G59"/>
      <c r="H59"/>
      <c r="I59"/>
      <c r="J59"/>
      <c r="K59"/>
      <c r="L59"/>
      <c r="M59"/>
      <c r="N59"/>
    </row>
    <row r="60" spans="4:14" ht="12.75">
      <c r="D60"/>
      <c r="E60"/>
      <c r="F60"/>
      <c r="G60"/>
      <c r="H60"/>
      <c r="I60"/>
      <c r="J60"/>
      <c r="K60"/>
      <c r="L60"/>
      <c r="M60"/>
      <c r="N60"/>
    </row>
    <row r="61" spans="4:14" ht="12.75">
      <c r="D61"/>
      <c r="E61"/>
      <c r="F61"/>
      <c r="G61"/>
      <c r="H61"/>
      <c r="I61"/>
      <c r="J61"/>
      <c r="K61"/>
      <c r="L61"/>
      <c r="M61"/>
      <c r="N61"/>
    </row>
    <row r="62" spans="4:14" ht="12.75">
      <c r="D62"/>
      <c r="E62"/>
      <c r="F62"/>
      <c r="G62"/>
      <c r="H62"/>
      <c r="I62"/>
      <c r="J62"/>
      <c r="K62"/>
      <c r="L62"/>
      <c r="M62"/>
      <c r="N62"/>
    </row>
    <row r="63" spans="4:14" ht="12.75">
      <c r="D63"/>
      <c r="E63"/>
      <c r="F63"/>
      <c r="G63"/>
      <c r="H63"/>
      <c r="I63"/>
      <c r="J63"/>
      <c r="K63"/>
      <c r="L63"/>
      <c r="M63"/>
      <c r="N63"/>
    </row>
    <row r="64" spans="4:14" ht="12.75">
      <c r="D64"/>
      <c r="E64"/>
      <c r="F64"/>
      <c r="G64"/>
      <c r="H64"/>
      <c r="I64"/>
      <c r="J64"/>
      <c r="K64"/>
      <c r="L64"/>
      <c r="M64"/>
      <c r="N64"/>
    </row>
    <row r="65" spans="4:14" ht="12.75">
      <c r="D65"/>
      <c r="E65"/>
      <c r="F65"/>
      <c r="G65"/>
      <c r="H65"/>
      <c r="I65"/>
      <c r="J65"/>
      <c r="K65"/>
      <c r="L65"/>
      <c r="M65"/>
      <c r="N65"/>
    </row>
    <row r="66" spans="4:14" ht="12.75">
      <c r="D66"/>
      <c r="E66"/>
      <c r="F66"/>
      <c r="G66"/>
      <c r="H66"/>
      <c r="I66"/>
      <c r="J66"/>
      <c r="K66"/>
      <c r="L66"/>
      <c r="M66"/>
      <c r="N66"/>
    </row>
    <row r="67" spans="4:14" ht="12.75">
      <c r="D67"/>
      <c r="E67"/>
      <c r="F67"/>
      <c r="G67"/>
      <c r="H67"/>
      <c r="I67"/>
      <c r="J67"/>
      <c r="K67"/>
      <c r="L67"/>
      <c r="M67"/>
      <c r="N67"/>
    </row>
    <row r="68" spans="4:14" ht="12.75">
      <c r="D68"/>
      <c r="E68"/>
      <c r="F68"/>
      <c r="G68"/>
      <c r="H68"/>
      <c r="I68"/>
      <c r="J68"/>
      <c r="K68"/>
      <c r="L68"/>
      <c r="M68"/>
      <c r="N68"/>
    </row>
    <row r="69" spans="4:14" ht="12.75">
      <c r="D69"/>
      <c r="E69"/>
      <c r="F69"/>
      <c r="G69"/>
      <c r="H69"/>
      <c r="I69"/>
      <c r="J69"/>
      <c r="K69"/>
      <c r="L69"/>
      <c r="M69"/>
      <c r="N69"/>
    </row>
    <row r="70" spans="4:14" ht="12.75">
      <c r="D70"/>
      <c r="E70"/>
      <c r="F70"/>
      <c r="G70"/>
      <c r="H70"/>
      <c r="I70"/>
      <c r="J70"/>
      <c r="K70"/>
      <c r="L70"/>
      <c r="M70"/>
      <c r="N70"/>
    </row>
    <row r="71" spans="4:14" ht="12.75">
      <c r="D71"/>
      <c r="E71"/>
      <c r="F71"/>
      <c r="G71"/>
      <c r="H71"/>
      <c r="I71"/>
      <c r="J71"/>
      <c r="K71"/>
      <c r="L71"/>
      <c r="M71"/>
      <c r="N71"/>
    </row>
    <row r="72" spans="4:14" ht="12.75">
      <c r="D72"/>
      <c r="E72"/>
      <c r="F72"/>
      <c r="G72"/>
      <c r="H72"/>
      <c r="I72"/>
      <c r="J72"/>
      <c r="K72"/>
      <c r="L72"/>
      <c r="M72"/>
      <c r="N72"/>
    </row>
    <row r="73" spans="4:14" ht="12.75">
      <c r="D73"/>
      <c r="E73"/>
      <c r="F73"/>
      <c r="G73"/>
      <c r="H73"/>
      <c r="I73"/>
      <c r="J73"/>
      <c r="K73"/>
      <c r="L73"/>
      <c r="M73"/>
      <c r="N73"/>
    </row>
    <row r="74" spans="4:14" ht="12.75">
      <c r="D74"/>
      <c r="E74"/>
      <c r="F74"/>
      <c r="G74"/>
      <c r="H74"/>
      <c r="I74"/>
      <c r="J74"/>
      <c r="K74"/>
      <c r="L74"/>
      <c r="M74"/>
      <c r="N74"/>
    </row>
    <row r="75" spans="4:14" ht="12.75">
      <c r="D75"/>
      <c r="E75"/>
      <c r="F75"/>
      <c r="G75"/>
      <c r="H75"/>
      <c r="I75"/>
      <c r="J75"/>
      <c r="K75"/>
      <c r="L75"/>
      <c r="M75"/>
      <c r="N75"/>
    </row>
    <row r="76" spans="4:14" ht="12.75">
      <c r="D76"/>
      <c r="E76"/>
      <c r="F76"/>
      <c r="G76"/>
      <c r="H76"/>
      <c r="I76"/>
      <c r="J76"/>
      <c r="K76"/>
      <c r="L76"/>
      <c r="M76"/>
      <c r="N76"/>
    </row>
    <row r="77" spans="4:14" ht="12.75">
      <c r="D77"/>
      <c r="E77"/>
      <c r="F77"/>
      <c r="G77"/>
      <c r="H77"/>
      <c r="I77"/>
      <c r="J77"/>
      <c r="K77"/>
      <c r="L77"/>
      <c r="M77"/>
      <c r="N77"/>
    </row>
    <row r="78" spans="4:14" ht="12.75">
      <c r="D78"/>
      <c r="E78"/>
      <c r="F78"/>
      <c r="G78"/>
      <c r="H78"/>
      <c r="I78"/>
      <c r="J78"/>
      <c r="K78"/>
      <c r="L78"/>
      <c r="M78"/>
      <c r="N78"/>
    </row>
    <row r="79" spans="4:14" ht="12.75">
      <c r="D79"/>
      <c r="E79"/>
      <c r="F79"/>
      <c r="G79"/>
      <c r="H79"/>
      <c r="I79"/>
      <c r="J79"/>
      <c r="K79"/>
      <c r="L79"/>
      <c r="M79"/>
      <c r="N79"/>
    </row>
    <row r="80" spans="4:14" ht="12.75">
      <c r="D80"/>
      <c r="E80"/>
      <c r="F80"/>
      <c r="G80"/>
      <c r="H80"/>
      <c r="I80"/>
      <c r="J80"/>
      <c r="K80"/>
      <c r="L80"/>
      <c r="M80"/>
      <c r="N80"/>
    </row>
    <row r="81" spans="4:14" ht="12.75">
      <c r="D81"/>
      <c r="E81"/>
      <c r="F81"/>
      <c r="G81"/>
      <c r="H81"/>
      <c r="I81"/>
      <c r="J81"/>
      <c r="K81"/>
      <c r="L81"/>
      <c r="M81"/>
      <c r="N81"/>
    </row>
    <row r="82" spans="4:14" ht="12.75">
      <c r="D82"/>
      <c r="E82"/>
      <c r="F82"/>
      <c r="G82"/>
      <c r="H82"/>
      <c r="I82"/>
      <c r="J82"/>
      <c r="K82"/>
      <c r="L82"/>
      <c r="M82"/>
      <c r="N82"/>
    </row>
    <row r="83" spans="4:14" ht="12.75">
      <c r="D83"/>
      <c r="E83"/>
      <c r="F83"/>
      <c r="G83"/>
      <c r="H83"/>
      <c r="I83"/>
      <c r="J83"/>
      <c r="K83"/>
      <c r="L83"/>
      <c r="M83"/>
      <c r="N83"/>
    </row>
    <row r="84" spans="4:14" ht="12.75">
      <c r="D84"/>
      <c r="E84"/>
      <c r="F84"/>
      <c r="G84"/>
      <c r="H84"/>
      <c r="I84"/>
      <c r="J84"/>
      <c r="K84"/>
      <c r="L84"/>
      <c r="M84"/>
      <c r="N84"/>
    </row>
    <row r="85" spans="4:14" ht="12.75">
      <c r="D85"/>
      <c r="E85"/>
      <c r="F85"/>
      <c r="G85"/>
      <c r="H85"/>
      <c r="I85"/>
      <c r="J85"/>
      <c r="K85"/>
      <c r="L85"/>
      <c r="M85"/>
      <c r="N85"/>
    </row>
    <row r="86" spans="4:14" ht="12.75">
      <c r="D86"/>
      <c r="E86"/>
      <c r="F86"/>
      <c r="G86"/>
      <c r="H86"/>
      <c r="I86"/>
      <c r="J86"/>
      <c r="K86"/>
      <c r="L86"/>
      <c r="M86"/>
      <c r="N86"/>
    </row>
    <row r="87" spans="4:14" ht="12.75">
      <c r="D87"/>
      <c r="E87"/>
      <c r="F87"/>
      <c r="G87"/>
      <c r="H87"/>
      <c r="I87"/>
      <c r="J87"/>
      <c r="K87"/>
      <c r="L87"/>
      <c r="M87"/>
      <c r="N87"/>
    </row>
    <row r="88" spans="4:14" ht="12.75">
      <c r="D88"/>
      <c r="E88"/>
      <c r="F88"/>
      <c r="G88"/>
      <c r="H88"/>
      <c r="I88"/>
      <c r="J88"/>
      <c r="K88"/>
      <c r="L88"/>
      <c r="M88"/>
      <c r="N88"/>
    </row>
    <row r="89" spans="4:14" ht="12.75">
      <c r="D89"/>
      <c r="E89"/>
      <c r="F89"/>
      <c r="G89"/>
      <c r="H89"/>
      <c r="I89"/>
      <c r="J89"/>
      <c r="K89"/>
      <c r="L89"/>
      <c r="M89"/>
      <c r="N89"/>
    </row>
    <row r="90" spans="4:14" ht="12.75">
      <c r="D90"/>
      <c r="E90"/>
      <c r="F90"/>
      <c r="G90"/>
      <c r="H90"/>
      <c r="I90"/>
      <c r="J90"/>
      <c r="K90"/>
      <c r="L90"/>
      <c r="M90"/>
      <c r="N90"/>
    </row>
    <row r="91" spans="4:14" ht="12.75">
      <c r="D91"/>
      <c r="E91"/>
      <c r="F91"/>
      <c r="G91"/>
      <c r="H91"/>
      <c r="I91"/>
      <c r="J91"/>
      <c r="K91"/>
      <c r="L91"/>
      <c r="M91"/>
      <c r="N91"/>
    </row>
    <row r="92" spans="4:14" ht="12.75">
      <c r="D92"/>
      <c r="E92"/>
      <c r="F92"/>
      <c r="G92"/>
      <c r="H92"/>
      <c r="I92"/>
      <c r="J92"/>
      <c r="K92"/>
      <c r="L92"/>
      <c r="M92"/>
      <c r="N92"/>
    </row>
    <row r="93" spans="4:14" ht="12.75">
      <c r="D93"/>
      <c r="E93"/>
      <c r="F93"/>
      <c r="G93"/>
      <c r="H93"/>
      <c r="I93"/>
      <c r="J93"/>
      <c r="K93"/>
      <c r="L93"/>
      <c r="M93"/>
      <c r="N93"/>
    </row>
    <row r="94" spans="4:14" ht="12.75">
      <c r="D94"/>
      <c r="E94"/>
      <c r="F94"/>
      <c r="G94"/>
      <c r="H94"/>
      <c r="I94"/>
      <c r="J94"/>
      <c r="K94"/>
      <c r="L94"/>
      <c r="M94"/>
      <c r="N94"/>
    </row>
    <row r="95" spans="4:14" ht="12.75">
      <c r="D95"/>
      <c r="E95"/>
      <c r="F95"/>
      <c r="G95"/>
      <c r="H95"/>
      <c r="I95"/>
      <c r="J95"/>
      <c r="K95"/>
      <c r="L95"/>
      <c r="M95"/>
      <c r="N95"/>
    </row>
    <row r="96" spans="4:14" ht="12.75">
      <c r="D96"/>
      <c r="E96"/>
      <c r="F96"/>
      <c r="G96"/>
      <c r="H96"/>
      <c r="I96"/>
      <c r="J96"/>
      <c r="K96"/>
      <c r="L96"/>
      <c r="M96"/>
      <c r="N96"/>
    </row>
    <row r="97" spans="4:14" ht="12.75">
      <c r="D97"/>
      <c r="E97"/>
      <c r="F97"/>
      <c r="G97"/>
      <c r="H97"/>
      <c r="I97"/>
      <c r="J97"/>
      <c r="K97"/>
      <c r="L97"/>
      <c r="M97"/>
      <c r="N97"/>
    </row>
    <row r="98" spans="4:14" ht="12.75">
      <c r="D98"/>
      <c r="E98"/>
      <c r="F98"/>
      <c r="G98"/>
      <c r="H98"/>
      <c r="I98"/>
      <c r="J98"/>
      <c r="K98"/>
      <c r="L98"/>
      <c r="M98"/>
      <c r="N98"/>
    </row>
    <row r="99" spans="4:14" ht="12.75">
      <c r="D99"/>
      <c r="E99"/>
      <c r="F99"/>
      <c r="G99"/>
      <c r="H99"/>
      <c r="I99"/>
      <c r="J99"/>
      <c r="K99"/>
      <c r="L99"/>
      <c r="M99"/>
      <c r="N99"/>
    </row>
    <row r="100" spans="4:14" ht="12.75">
      <c r="D100"/>
      <c r="E100"/>
      <c r="F100"/>
      <c r="G100"/>
      <c r="H100"/>
      <c r="I100"/>
      <c r="J100"/>
      <c r="K100"/>
      <c r="L100"/>
      <c r="M100"/>
      <c r="N100"/>
    </row>
    <row r="101" spans="4:14" ht="12.75">
      <c r="D101"/>
      <c r="E101"/>
      <c r="F101"/>
      <c r="G101"/>
      <c r="H101"/>
      <c r="I101"/>
      <c r="J101"/>
      <c r="K101"/>
      <c r="L101"/>
      <c r="M101"/>
      <c r="N101"/>
    </row>
    <row r="102" spans="4:14" ht="12.75">
      <c r="D102"/>
      <c r="E102"/>
      <c r="F102"/>
      <c r="G102"/>
      <c r="H102"/>
      <c r="I102"/>
      <c r="J102"/>
      <c r="K102"/>
      <c r="L102"/>
      <c r="M102"/>
      <c r="N102"/>
    </row>
    <row r="103" spans="4:14" ht="12.75">
      <c r="D103"/>
      <c r="E103"/>
      <c r="F103"/>
      <c r="G103"/>
      <c r="H103"/>
      <c r="I103"/>
      <c r="J103"/>
      <c r="K103"/>
      <c r="L103"/>
      <c r="M103"/>
      <c r="N103"/>
    </row>
    <row r="104" spans="4:14" ht="12.75">
      <c r="D104"/>
      <c r="E104"/>
      <c r="F104"/>
      <c r="G104"/>
      <c r="H104"/>
      <c r="I104"/>
      <c r="J104"/>
      <c r="K104"/>
      <c r="L104"/>
      <c r="M104"/>
      <c r="N104"/>
    </row>
    <row r="105" spans="4:14" ht="12.75">
      <c r="D105"/>
      <c r="E105"/>
      <c r="F105"/>
      <c r="G105"/>
      <c r="H105"/>
      <c r="I105"/>
      <c r="J105"/>
      <c r="K105"/>
      <c r="L105"/>
      <c r="M105"/>
      <c r="N105"/>
    </row>
    <row r="106" spans="4:14" ht="12.75">
      <c r="D106"/>
      <c r="E106"/>
      <c r="F106"/>
      <c r="G106"/>
      <c r="H106"/>
      <c r="I106"/>
      <c r="J106"/>
      <c r="K106"/>
      <c r="L106"/>
      <c r="M106"/>
      <c r="N106"/>
    </row>
  </sheetData>
  <sheetProtection/>
  <mergeCells count="10">
    <mergeCell ref="A1:U1"/>
    <mergeCell ref="A2:U2"/>
    <mergeCell ref="A3:U3"/>
    <mergeCell ref="B4:U4"/>
    <mergeCell ref="R5:U6"/>
    <mergeCell ref="B5:E6"/>
    <mergeCell ref="F5:Q5"/>
    <mergeCell ref="F6:I6"/>
    <mergeCell ref="J6:M6"/>
    <mergeCell ref="N6:Q6"/>
  </mergeCells>
  <printOptions/>
  <pageMargins left="0.4" right="0.1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vipin</dc:creator>
  <cp:keywords/>
  <dc:description/>
  <cp:lastModifiedBy>Lenovo</cp:lastModifiedBy>
  <cp:lastPrinted>2014-12-27T05:32:04Z</cp:lastPrinted>
  <dcterms:created xsi:type="dcterms:W3CDTF">2001-01-10T20:01:19Z</dcterms:created>
  <dcterms:modified xsi:type="dcterms:W3CDTF">2014-12-27T05:32:26Z</dcterms:modified>
  <cp:category/>
  <cp:version/>
  <cp:contentType/>
  <cp:contentStatus/>
</cp:coreProperties>
</file>