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55" windowHeight="6585" activeTab="1"/>
  </bookViews>
  <sheets>
    <sheet name="Table 11.1(A)" sheetId="4" r:id="rId1"/>
    <sheet name="Table 11.1 (B)" sheetId="3" r:id="rId2"/>
  </sheets>
  <definedNames>
    <definedName name="\x">#N/A</definedName>
    <definedName name="\z">#N/A</definedName>
    <definedName name="_xlnm.Print_Area" localSheetId="1">'Table 11.1 (B)'!$A$1:$Z$42</definedName>
    <definedName name="_xlnm.Print_Area" localSheetId="0">'Table 11.1(A)'!$A$1:$I$23</definedName>
  </definedNames>
  <calcPr calcId="124519"/>
</workbook>
</file>

<file path=xl/calcChain.xml><?xml version="1.0" encoding="utf-8"?>
<calcChain xmlns="http://schemas.openxmlformats.org/spreadsheetml/2006/main">
  <c r="V30" i="3"/>
  <c r="Q38"/>
  <c r="L38"/>
  <c r="G38"/>
  <c r="V37"/>
  <c r="V36"/>
  <c r="V35"/>
  <c r="V34"/>
  <c r="V32"/>
  <c r="V31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B38"/>
  <c r="I18" i="4"/>
  <c r="I16"/>
  <c r="I15"/>
  <c r="F15"/>
  <c r="I14"/>
  <c r="F14"/>
  <c r="I13"/>
  <c r="F13"/>
  <c r="I12"/>
  <c r="F12"/>
  <c r="I11"/>
  <c r="F11"/>
  <c r="I10"/>
  <c r="F10"/>
  <c r="I9"/>
  <c r="F9"/>
  <c r="I8"/>
  <c r="F8"/>
  <c r="I7"/>
  <c r="F7"/>
  <c r="V38" i="3" l="1"/>
</calcChain>
</file>

<file path=xl/sharedStrings.xml><?xml version="1.0" encoding="utf-8"?>
<sst xmlns="http://schemas.openxmlformats.org/spreadsheetml/2006/main" count="99" uniqueCount="64">
  <si>
    <t>Total</t>
  </si>
  <si>
    <t>Tasar</t>
  </si>
  <si>
    <t>Eri</t>
  </si>
  <si>
    <t>Muga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</si>
  <si>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</si>
  <si>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</si>
  <si>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</si>
  <si>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</si>
  <si>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</si>
  <si>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</si>
  <si>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</si>
  <si>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</si>
  <si>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</si>
  <si>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</si>
  <si>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</si>
  <si>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</si>
  <si>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</si>
  <si>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</si>
  <si>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</si>
  <si>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</si>
  <si>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</si>
  <si>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Tamil Nadu</t>
  </si>
  <si>
    <t xml:space="preserve"> Tripura</t>
  </si>
  <si>
    <t xml:space="preserve"> Uttar Pradesh</t>
  </si>
  <si>
    <t xml:space="preserve"> West Bengal</t>
  </si>
  <si>
    <t>SERICULTURE</t>
  </si>
  <si>
    <t xml:space="preserve"> 2002-03</t>
  </si>
  <si>
    <t xml:space="preserve"> 2003-04</t>
  </si>
  <si>
    <t xml:space="preserve"> Chattisgarh</t>
  </si>
  <si>
    <t xml:space="preserve"> Jharkhand</t>
  </si>
  <si>
    <t>2004-05</t>
  </si>
  <si>
    <t>2005-06</t>
  </si>
  <si>
    <t xml:space="preserve"> Sikkim</t>
  </si>
  <si>
    <t>* Refers to production in public as well as private sector spun silk mills.</t>
  </si>
  <si>
    <t>2006-07</t>
  </si>
  <si>
    <t xml:space="preserve"> Uttarakhand</t>
  </si>
  <si>
    <t>2007-08</t>
  </si>
  <si>
    <t>2008-09</t>
  </si>
  <si>
    <t>2009-10</t>
  </si>
  <si>
    <t>2010-11</t>
  </si>
  <si>
    <t>2011-12</t>
  </si>
  <si>
    <t>P : Provisional</t>
  </si>
  <si>
    <t xml:space="preserve">Source :  Central Silk Board, Ministry of Textiles </t>
  </si>
  <si>
    <t xml:space="preserve">Raw Silk </t>
  </si>
  <si>
    <t xml:space="preserve">Mulberry Silk </t>
  </si>
  <si>
    <t>Vanya (Non-Mulberry)</t>
  </si>
  <si>
    <t>2012-13</t>
  </si>
  <si>
    <t>(Qty: In  Metric tonne)</t>
  </si>
  <si>
    <t>(Qty : In Metric tonne)</t>
  </si>
  <si>
    <t xml:space="preserve">Vanya (Non-Mulberry) Silk </t>
  </si>
  <si>
    <t>Spun Silk Yarn</t>
  </si>
  <si>
    <t>Noil Yarn</t>
  </si>
  <si>
    <t>Silk Yarn*</t>
  </si>
  <si>
    <t>Total                  ( Mulberry+ Vanya)</t>
  </si>
  <si>
    <t>Rajasthan</t>
  </si>
  <si>
    <t xml:space="preserve"> Table 11.1(A) - PRODUCTION OF RAW SILK AND SILK YARN</t>
  </si>
  <si>
    <t xml:space="preserve">  Year</t>
  </si>
  <si>
    <t>State</t>
  </si>
  <si>
    <t>Table 11.1 ( B) - PRODUCTION OF RAW SILK AND SILK YARN</t>
  </si>
  <si>
    <t>2013-14</t>
  </si>
  <si>
    <t>2014-15</t>
  </si>
  <si>
    <t>NA</t>
  </si>
  <si>
    <t>P : Provisional, NA: Not available.</t>
  </si>
  <si>
    <t>Telangana</t>
  </si>
</sst>
</file>

<file path=xl/styles.xml><?xml version="1.0" encoding="utf-8"?>
<styleSheet xmlns="http://schemas.openxmlformats.org/spreadsheetml/2006/main">
  <numFmts count="1">
    <numFmt numFmtId="167" formatCode="0.0"/>
  </numFmts>
  <fonts count="12">
    <font>
      <sz val="10"/>
      <name val="Courie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sz val="8"/>
      <name val="Courier"/>
    </font>
    <font>
      <sz val="12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4" fillId="0" borderId="0" xfId="0" applyFont="1"/>
    <xf numFmtId="0" fontId="7" fillId="0" borderId="0" xfId="0" applyFont="1"/>
    <xf numFmtId="2" fontId="2" fillId="2" borderId="4" xfId="0" applyNumberFormat="1" applyFont="1" applyFill="1" applyBorder="1" applyAlignment="1" applyProtection="1">
      <alignment horizontal="center"/>
    </xf>
    <xf numFmtId="2" fontId="2" fillId="2" borderId="4" xfId="0" quotePrefix="1" applyNumberFormat="1" applyFont="1" applyFill="1" applyBorder="1" applyAlignment="1" applyProtection="1">
      <alignment horizontal="center"/>
    </xf>
    <xf numFmtId="2" fontId="2" fillId="4" borderId="4" xfId="0" applyNumberFormat="1" applyFont="1" applyFill="1" applyBorder="1" applyAlignment="1" applyProtection="1">
      <alignment horizontal="center"/>
    </xf>
    <xf numFmtId="1" fontId="2" fillId="2" borderId="4" xfId="1" applyNumberFormat="1" applyFont="1" applyFill="1" applyBorder="1" applyAlignment="1" applyProtection="1">
      <alignment horizontal="center"/>
    </xf>
    <xf numFmtId="2" fontId="2" fillId="2" borderId="4" xfId="1" applyNumberFormat="1" applyFont="1" applyFill="1" applyBorder="1" applyAlignment="1" applyProtection="1">
      <alignment horizontal="center"/>
    </xf>
    <xf numFmtId="1" fontId="2" fillId="4" borderId="4" xfId="1" applyNumberFormat="1" applyFont="1" applyFill="1" applyBorder="1" applyAlignment="1" applyProtection="1">
      <alignment horizontal="center"/>
    </xf>
    <xf numFmtId="2" fontId="2" fillId="4" borderId="4" xfId="1" applyNumberFormat="1" applyFont="1" applyFill="1" applyBorder="1" applyAlignment="1" applyProtection="1">
      <alignment horizontal="center"/>
    </xf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3" xfId="0" applyFont="1" applyFill="1" applyBorder="1"/>
    <xf numFmtId="1" fontId="8" fillId="5" borderId="0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0" fontId="8" fillId="5" borderId="9" xfId="0" applyFont="1" applyFill="1" applyBorder="1" applyAlignment="1" applyProtection="1">
      <alignment horizontal="left"/>
    </xf>
    <xf numFmtId="0" fontId="9" fillId="5" borderId="9" xfId="0" applyFont="1" applyFill="1" applyBorder="1" applyAlignment="1" applyProtection="1">
      <alignment horizontal="left"/>
    </xf>
    <xf numFmtId="0" fontId="9" fillId="5" borderId="0" xfId="0" applyFont="1" applyFill="1" applyBorder="1"/>
    <xf numFmtId="0" fontId="9" fillId="5" borderId="10" xfId="0" applyFont="1" applyFill="1" applyBorder="1"/>
    <xf numFmtId="0" fontId="3" fillId="3" borderId="16" xfId="0" applyFont="1" applyFill="1" applyBorder="1" applyAlignment="1"/>
    <xf numFmtId="0" fontId="3" fillId="5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/>
    <xf numFmtId="0" fontId="3" fillId="3" borderId="23" xfId="0" applyFont="1" applyFill="1" applyBorder="1" applyAlignment="1"/>
    <xf numFmtId="1" fontId="3" fillId="3" borderId="7" xfId="0" applyNumberFormat="1" applyFont="1" applyFill="1" applyBorder="1" applyAlignment="1" applyProtection="1"/>
    <xf numFmtId="0" fontId="3" fillId="3" borderId="7" xfId="0" applyFont="1" applyFill="1" applyBorder="1" applyAlignment="1" applyProtection="1">
      <alignment horizontal="left"/>
    </xf>
    <xf numFmtId="0" fontId="3" fillId="5" borderId="9" xfId="0" applyFont="1" applyFill="1" applyBorder="1" applyAlignment="1" applyProtection="1">
      <alignment horizontal="left"/>
    </xf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3" fillId="3" borderId="0" xfId="0" applyFont="1" applyFill="1" applyBorder="1" applyAlignment="1"/>
    <xf numFmtId="0" fontId="2" fillId="3" borderId="10" xfId="0" applyFont="1" applyFill="1" applyBorder="1"/>
    <xf numFmtId="0" fontId="3" fillId="3" borderId="17" xfId="0" applyFont="1" applyFill="1" applyBorder="1" applyAlignment="1"/>
    <xf numFmtId="0" fontId="2" fillId="3" borderId="24" xfId="0" applyFont="1" applyFill="1" applyBorder="1"/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2" fillId="5" borderId="35" xfId="0" applyFont="1" applyFill="1" applyBorder="1"/>
    <xf numFmtId="0" fontId="3" fillId="5" borderId="9" xfId="0" applyFont="1" applyFill="1" applyBorder="1"/>
    <xf numFmtId="0" fontId="3" fillId="5" borderId="0" xfId="0" applyFont="1" applyFill="1" applyBorder="1"/>
    <xf numFmtId="0" fontId="2" fillId="5" borderId="10" xfId="0" applyFont="1" applyFill="1" applyBorder="1"/>
    <xf numFmtId="0" fontId="2" fillId="5" borderId="9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0" fontId="10" fillId="3" borderId="9" xfId="0" applyFont="1" applyFill="1" applyBorder="1" applyAlignment="1"/>
    <xf numFmtId="0" fontId="10" fillId="3" borderId="0" xfId="0" applyFont="1" applyFill="1" applyBorder="1" applyAlignment="1"/>
    <xf numFmtId="0" fontId="10" fillId="3" borderId="10" xfId="0" applyFont="1" applyFill="1" applyBorder="1" applyAlignment="1"/>
    <xf numFmtId="1" fontId="2" fillId="2" borderId="4" xfId="0" applyNumberFormat="1" applyFont="1" applyFill="1" applyBorder="1" applyAlignment="1" applyProtection="1">
      <alignment horizontal="center"/>
    </xf>
    <xf numFmtId="1" fontId="2" fillId="4" borderId="4" xfId="0" applyNumberFormat="1" applyFont="1" applyFill="1" applyBorder="1" applyAlignment="1" applyProtection="1">
      <alignment horizontal="center"/>
    </xf>
    <xf numFmtId="2" fontId="2" fillId="2" borderId="4" xfId="1" quotePrefix="1" applyNumberFormat="1" applyFont="1" applyFill="1" applyBorder="1" applyAlignment="1" applyProtection="1">
      <alignment horizontal="center"/>
    </xf>
    <xf numFmtId="167" fontId="3" fillId="2" borderId="4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167" fontId="3" fillId="4" borderId="4" xfId="0" applyNumberFormat="1" applyFont="1" applyFill="1" applyBorder="1" applyAlignment="1">
      <alignment horizontal="center"/>
    </xf>
    <xf numFmtId="167" fontId="3" fillId="4" borderId="8" xfId="0" applyNumberFormat="1" applyFont="1" applyFill="1" applyBorder="1" applyAlignment="1">
      <alignment horizontal="center"/>
    </xf>
    <xf numFmtId="167" fontId="3" fillId="4" borderId="4" xfId="1" applyNumberFormat="1" applyFont="1" applyFill="1" applyBorder="1" applyAlignment="1" applyProtection="1">
      <alignment horizontal="center"/>
    </xf>
    <xf numFmtId="167" fontId="3" fillId="2" borderId="4" xfId="1" applyNumberFormat="1" applyFont="1" applyFill="1" applyBorder="1" applyAlignment="1" applyProtection="1">
      <alignment horizontal="center"/>
    </xf>
    <xf numFmtId="1" fontId="3" fillId="4" borderId="4" xfId="1" applyNumberFormat="1" applyFont="1" applyFill="1" applyBorder="1" applyAlignment="1" applyProtection="1">
      <alignment horizontal="center"/>
    </xf>
    <xf numFmtId="37" fontId="8" fillId="3" borderId="2" xfId="0" applyNumberFormat="1" applyFont="1" applyFill="1" applyBorder="1" applyAlignment="1" applyProtection="1">
      <alignment horizontal="center" wrapText="1"/>
    </xf>
    <xf numFmtId="37" fontId="8" fillId="3" borderId="4" xfId="0" applyNumberFormat="1" applyFont="1" applyFill="1" applyBorder="1" applyAlignment="1" applyProtection="1">
      <alignment horizontal="center" wrapText="1"/>
    </xf>
    <xf numFmtId="37" fontId="8" fillId="3" borderId="5" xfId="0" applyNumberFormat="1" applyFont="1" applyFill="1" applyBorder="1" applyAlignment="1" applyProtection="1">
      <alignment horizontal="center" vertical="center"/>
    </xf>
    <xf numFmtId="37" fontId="8" fillId="3" borderId="0" xfId="0" applyNumberFormat="1" applyFont="1" applyFill="1" applyBorder="1" applyAlignment="1" applyProtection="1">
      <alignment horizontal="center" vertical="center"/>
    </xf>
    <xf numFmtId="37" fontId="8" fillId="3" borderId="6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/>
    </xf>
    <xf numFmtId="39" fontId="3" fillId="2" borderId="2" xfId="0" applyNumberFormat="1" applyFont="1" applyFill="1" applyBorder="1" applyAlignment="1" applyProtection="1">
      <alignment horizontal="center"/>
    </xf>
    <xf numFmtId="37" fontId="3" fillId="2" borderId="3" xfId="0" applyNumberFormat="1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center"/>
    </xf>
    <xf numFmtId="37" fontId="3" fillId="2" borderId="2" xfId="0" applyNumberFormat="1" applyFont="1" applyFill="1" applyBorder="1" applyAlignment="1" applyProtection="1">
      <alignment horizontal="center"/>
    </xf>
    <xf numFmtId="37" fontId="3" fillId="2" borderId="4" xfId="0" applyNumberFormat="1" applyFont="1" applyFill="1" applyBorder="1" applyAlignment="1" applyProtection="1">
      <alignment horizontal="center"/>
    </xf>
    <xf numFmtId="37" fontId="3" fillId="2" borderId="6" xfId="0" applyNumberFormat="1" applyFont="1" applyFill="1" applyBorder="1" applyAlignment="1" applyProtection="1">
      <alignment horizontal="center"/>
    </xf>
    <xf numFmtId="1" fontId="3" fillId="4" borderId="4" xfId="0" applyNumberFormat="1" applyFont="1" applyFill="1" applyBorder="1" applyAlignment="1" applyProtection="1">
      <alignment horizontal="center"/>
    </xf>
    <xf numFmtId="1" fontId="3" fillId="4" borderId="8" xfId="0" applyNumberFormat="1" applyFont="1" applyFill="1" applyBorder="1" applyAlignment="1" applyProtection="1">
      <alignment horizontal="center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3" fillId="2" borderId="5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1" fontId="3" fillId="2" borderId="30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center"/>
    </xf>
    <xf numFmtId="1" fontId="3" fillId="3" borderId="7" xfId="0" applyNumberFormat="1" applyFont="1" applyFill="1" applyBorder="1" applyAlignment="1" applyProtection="1">
      <alignment horizontal="center"/>
    </xf>
    <xf numFmtId="1" fontId="3" fillId="3" borderId="27" xfId="0" applyNumberFormat="1" applyFont="1" applyFill="1" applyBorder="1" applyAlignment="1" applyProtection="1">
      <alignment horizontal="center"/>
    </xf>
    <xf numFmtId="1" fontId="3" fillId="3" borderId="4" xfId="0" applyNumberFormat="1" applyFont="1" applyFill="1" applyBorder="1" applyAlignment="1" applyProtection="1">
      <alignment horizontal="center"/>
    </xf>
    <xf numFmtId="49" fontId="5" fillId="3" borderId="20" xfId="0" applyNumberFormat="1" applyFont="1" applyFill="1" applyBorder="1" applyAlignment="1" applyProtection="1">
      <alignment horizontal="center"/>
    </xf>
    <xf numFmtId="49" fontId="5" fillId="3" borderId="21" xfId="0" applyNumberFormat="1" applyFont="1" applyFill="1" applyBorder="1" applyAlignment="1" applyProtection="1">
      <alignment horizontal="center"/>
    </xf>
    <xf numFmtId="49" fontId="5" fillId="3" borderId="22" xfId="0" applyNumberFormat="1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5" fillId="3" borderId="23" xfId="0" applyFont="1" applyFill="1" applyBorder="1" applyAlignment="1" applyProtection="1">
      <alignment horizontal="right"/>
    </xf>
    <xf numFmtId="0" fontId="5" fillId="3" borderId="17" xfId="0" applyFont="1" applyFill="1" applyBorder="1" applyAlignment="1" applyProtection="1">
      <alignment horizontal="right"/>
    </xf>
    <xf numFmtId="0" fontId="5" fillId="3" borderId="24" xfId="0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37" fontId="8" fillId="3" borderId="2" xfId="0" applyNumberFormat="1" applyFont="1" applyFill="1" applyBorder="1" applyAlignment="1" applyProtection="1">
      <alignment horizontal="center"/>
    </xf>
    <xf numFmtId="37" fontId="8" fillId="3" borderId="3" xfId="0" applyNumberFormat="1" applyFont="1" applyFill="1" applyBorder="1" applyAlignment="1" applyProtection="1">
      <alignment horizontal="center"/>
    </xf>
    <xf numFmtId="37" fontId="8" fillId="3" borderId="6" xfId="0" applyNumberFormat="1" applyFont="1" applyFill="1" applyBorder="1" applyAlignment="1" applyProtection="1">
      <alignment horizontal="center"/>
    </xf>
    <xf numFmtId="37" fontId="8" fillId="3" borderId="25" xfId="0" applyNumberFormat="1" applyFont="1" applyFill="1" applyBorder="1" applyAlignment="1" applyProtection="1">
      <alignment horizontal="center" vertical="top" wrapText="1"/>
    </xf>
    <xf numFmtId="37" fontId="8" fillId="3" borderId="18" xfId="0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 applyProtection="1">
      <alignment horizontal="left" vertical="center" wrapText="1"/>
    </xf>
    <xf numFmtId="0" fontId="11" fillId="3" borderId="28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topLeftCell="A7" zoomScaleSheetLayoutView="100" workbookViewId="0">
      <selection activeCell="N9" sqref="N9"/>
    </sheetView>
  </sheetViews>
  <sheetFormatPr defaultRowHeight="15.75"/>
  <cols>
    <col min="1" max="1" width="9" style="2"/>
    <col min="2" max="2" width="9.875" style="2" customWidth="1"/>
    <col min="3" max="5" width="9" style="2"/>
    <col min="6" max="6" width="14.375" style="2" customWidth="1"/>
    <col min="7" max="16384" width="9" style="2"/>
  </cols>
  <sheetData>
    <row r="1" spans="1:9">
      <c r="A1" s="95" t="s">
        <v>25</v>
      </c>
      <c r="B1" s="96"/>
      <c r="C1" s="96"/>
      <c r="D1" s="96"/>
      <c r="E1" s="96"/>
      <c r="F1" s="96"/>
      <c r="G1" s="96"/>
      <c r="H1" s="96"/>
      <c r="I1" s="97"/>
    </row>
    <row r="2" spans="1:9">
      <c r="A2" s="104" t="s">
        <v>55</v>
      </c>
      <c r="B2" s="105"/>
      <c r="C2" s="105"/>
      <c r="D2" s="105"/>
      <c r="E2" s="105"/>
      <c r="F2" s="105"/>
      <c r="G2" s="105"/>
      <c r="H2" s="105"/>
      <c r="I2" s="106"/>
    </row>
    <row r="3" spans="1:9">
      <c r="A3" s="101" t="s">
        <v>47</v>
      </c>
      <c r="B3" s="102"/>
      <c r="C3" s="102"/>
      <c r="D3" s="102"/>
      <c r="E3" s="102"/>
      <c r="F3" s="102"/>
      <c r="G3" s="102"/>
      <c r="H3" s="102"/>
      <c r="I3" s="103"/>
    </row>
    <row r="4" spans="1:9">
      <c r="A4" s="114" t="s">
        <v>56</v>
      </c>
      <c r="B4" s="112" t="s">
        <v>44</v>
      </c>
      <c r="C4" s="107" t="s">
        <v>49</v>
      </c>
      <c r="D4" s="108"/>
      <c r="E4" s="108"/>
      <c r="F4" s="110" t="s">
        <v>53</v>
      </c>
      <c r="G4" s="107" t="s">
        <v>52</v>
      </c>
      <c r="H4" s="108"/>
      <c r="I4" s="109"/>
    </row>
    <row r="5" spans="1:9" ht="42.75" customHeight="1">
      <c r="A5" s="115"/>
      <c r="B5" s="113"/>
      <c r="C5" s="72" t="s">
        <v>1</v>
      </c>
      <c r="D5" s="73" t="s">
        <v>2</v>
      </c>
      <c r="E5" s="72" t="s">
        <v>3</v>
      </c>
      <c r="F5" s="111"/>
      <c r="G5" s="70" t="s">
        <v>50</v>
      </c>
      <c r="H5" s="71" t="s">
        <v>51</v>
      </c>
      <c r="I5" s="74" t="s">
        <v>0</v>
      </c>
    </row>
    <row r="6" spans="1:9">
      <c r="A6" s="75">
        <v>1</v>
      </c>
      <c r="B6" s="76">
        <v>2</v>
      </c>
      <c r="C6" s="77">
        <v>3</v>
      </c>
      <c r="D6" s="77">
        <v>4</v>
      </c>
      <c r="E6" s="77">
        <v>5</v>
      </c>
      <c r="F6" s="78">
        <v>6</v>
      </c>
      <c r="G6" s="79">
        <v>7</v>
      </c>
      <c r="H6" s="80">
        <v>8</v>
      </c>
      <c r="I6" s="81">
        <v>9</v>
      </c>
    </row>
    <row r="7" spans="1:9">
      <c r="A7" s="92" t="s">
        <v>26</v>
      </c>
      <c r="B7" s="61">
        <v>14617</v>
      </c>
      <c r="C7" s="61">
        <v>284</v>
      </c>
      <c r="D7" s="61">
        <v>1316</v>
      </c>
      <c r="E7" s="61">
        <v>102</v>
      </c>
      <c r="F7" s="82">
        <f t="shared" ref="F7:F15" si="0">SUM(B7:E7)</f>
        <v>16319</v>
      </c>
      <c r="G7" s="61">
        <v>550</v>
      </c>
      <c r="H7" s="61">
        <v>275</v>
      </c>
      <c r="I7" s="83">
        <f t="shared" ref="I7:I16" si="1">SUM(G7+H7)</f>
        <v>825</v>
      </c>
    </row>
    <row r="8" spans="1:9">
      <c r="A8" s="92" t="s">
        <v>27</v>
      </c>
      <c r="B8" s="60">
        <v>13970</v>
      </c>
      <c r="C8" s="60">
        <v>315</v>
      </c>
      <c r="D8" s="60">
        <v>1352</v>
      </c>
      <c r="E8" s="60">
        <v>105</v>
      </c>
      <c r="F8" s="84">
        <f t="shared" si="0"/>
        <v>15742</v>
      </c>
      <c r="G8" s="60">
        <v>446</v>
      </c>
      <c r="H8" s="60">
        <v>224</v>
      </c>
      <c r="I8" s="85">
        <f t="shared" si="1"/>
        <v>670</v>
      </c>
    </row>
    <row r="9" spans="1:9">
      <c r="A9" s="92" t="s">
        <v>30</v>
      </c>
      <c r="B9" s="61">
        <v>14620</v>
      </c>
      <c r="C9" s="61">
        <v>322</v>
      </c>
      <c r="D9" s="61">
        <v>1448</v>
      </c>
      <c r="E9" s="61">
        <v>110</v>
      </c>
      <c r="F9" s="82">
        <f t="shared" si="0"/>
        <v>16500</v>
      </c>
      <c r="G9" s="61">
        <v>500</v>
      </c>
      <c r="H9" s="61">
        <v>250</v>
      </c>
      <c r="I9" s="83">
        <f t="shared" si="1"/>
        <v>750</v>
      </c>
    </row>
    <row r="10" spans="1:9">
      <c r="A10" s="92" t="s">
        <v>31</v>
      </c>
      <c r="B10" s="60">
        <v>15445</v>
      </c>
      <c r="C10" s="60">
        <v>308</v>
      </c>
      <c r="D10" s="60">
        <v>1442</v>
      </c>
      <c r="E10" s="60">
        <v>110</v>
      </c>
      <c r="F10" s="84">
        <f t="shared" si="0"/>
        <v>17305</v>
      </c>
      <c r="G10" s="60">
        <v>350</v>
      </c>
      <c r="H10" s="60">
        <v>150</v>
      </c>
      <c r="I10" s="85">
        <f t="shared" si="1"/>
        <v>500</v>
      </c>
    </row>
    <row r="11" spans="1:9">
      <c r="A11" s="92" t="s">
        <v>34</v>
      </c>
      <c r="B11" s="61">
        <v>16524.5</v>
      </c>
      <c r="C11" s="61">
        <v>350</v>
      </c>
      <c r="D11" s="61">
        <v>1485</v>
      </c>
      <c r="E11" s="61">
        <v>115</v>
      </c>
      <c r="F11" s="82">
        <f t="shared" si="0"/>
        <v>18474.5</v>
      </c>
      <c r="G11" s="61">
        <v>400</v>
      </c>
      <c r="H11" s="61">
        <v>200</v>
      </c>
      <c r="I11" s="83">
        <f t="shared" si="1"/>
        <v>600</v>
      </c>
    </row>
    <row r="12" spans="1:9">
      <c r="A12" s="92" t="s">
        <v>36</v>
      </c>
      <c r="B12" s="60">
        <v>16245</v>
      </c>
      <c r="C12" s="60">
        <v>428</v>
      </c>
      <c r="D12" s="60">
        <v>1530</v>
      </c>
      <c r="E12" s="60">
        <v>117</v>
      </c>
      <c r="F12" s="84">
        <f t="shared" si="0"/>
        <v>18320</v>
      </c>
      <c r="G12" s="60">
        <v>470</v>
      </c>
      <c r="H12" s="60">
        <v>235</v>
      </c>
      <c r="I12" s="85">
        <f t="shared" si="1"/>
        <v>705</v>
      </c>
    </row>
    <row r="13" spans="1:9">
      <c r="A13" s="92" t="s">
        <v>37</v>
      </c>
      <c r="B13" s="61">
        <v>15610</v>
      </c>
      <c r="C13" s="61">
        <v>603</v>
      </c>
      <c r="D13" s="61">
        <v>2038</v>
      </c>
      <c r="E13" s="61">
        <v>119</v>
      </c>
      <c r="F13" s="82">
        <f t="shared" si="0"/>
        <v>18370</v>
      </c>
      <c r="G13" s="61">
        <v>500</v>
      </c>
      <c r="H13" s="61">
        <v>250</v>
      </c>
      <c r="I13" s="83">
        <f t="shared" si="1"/>
        <v>750</v>
      </c>
    </row>
    <row r="14" spans="1:9">
      <c r="A14" s="92" t="s">
        <v>38</v>
      </c>
      <c r="B14" s="60">
        <v>16322</v>
      </c>
      <c r="C14" s="60">
        <v>803</v>
      </c>
      <c r="D14" s="60">
        <v>2460</v>
      </c>
      <c r="E14" s="60">
        <v>105</v>
      </c>
      <c r="F14" s="84">
        <f t="shared" si="0"/>
        <v>19690</v>
      </c>
      <c r="G14" s="60">
        <v>560</v>
      </c>
      <c r="H14" s="60">
        <v>280</v>
      </c>
      <c r="I14" s="85">
        <f t="shared" si="1"/>
        <v>840</v>
      </c>
    </row>
    <row r="15" spans="1:9">
      <c r="A15" s="92" t="s">
        <v>39</v>
      </c>
      <c r="B15" s="61">
        <v>16360</v>
      </c>
      <c r="C15" s="61">
        <v>1166</v>
      </c>
      <c r="D15" s="61">
        <v>2760</v>
      </c>
      <c r="E15" s="61">
        <v>124</v>
      </c>
      <c r="F15" s="82">
        <f t="shared" si="0"/>
        <v>20410</v>
      </c>
      <c r="G15" s="61">
        <v>585</v>
      </c>
      <c r="H15" s="61">
        <v>295</v>
      </c>
      <c r="I15" s="83">
        <f t="shared" si="1"/>
        <v>880</v>
      </c>
    </row>
    <row r="16" spans="1:9">
      <c r="A16" s="92" t="s">
        <v>40</v>
      </c>
      <c r="B16" s="60">
        <v>18272</v>
      </c>
      <c r="C16" s="60">
        <v>1590</v>
      </c>
      <c r="D16" s="60">
        <v>3072</v>
      </c>
      <c r="E16" s="60">
        <v>126</v>
      </c>
      <c r="F16" s="84">
        <v>23060</v>
      </c>
      <c r="G16" s="60">
        <v>645</v>
      </c>
      <c r="H16" s="60">
        <v>330</v>
      </c>
      <c r="I16" s="85">
        <f t="shared" si="1"/>
        <v>975</v>
      </c>
    </row>
    <row r="17" spans="1:9">
      <c r="A17" s="92" t="s">
        <v>46</v>
      </c>
      <c r="B17" s="61">
        <v>18715</v>
      </c>
      <c r="C17" s="61">
        <v>1729</v>
      </c>
      <c r="D17" s="61">
        <v>3116</v>
      </c>
      <c r="E17" s="61">
        <v>119</v>
      </c>
      <c r="F17" s="82">
        <v>23679</v>
      </c>
      <c r="G17" s="86">
        <v>770</v>
      </c>
      <c r="H17" s="61">
        <v>385</v>
      </c>
      <c r="I17" s="83">
        <v>1155</v>
      </c>
    </row>
    <row r="18" spans="1:9">
      <c r="A18" s="93" t="s">
        <v>59</v>
      </c>
      <c r="B18" s="87">
        <v>19476</v>
      </c>
      <c r="C18" s="87">
        <v>2619</v>
      </c>
      <c r="D18" s="87">
        <v>4237</v>
      </c>
      <c r="E18" s="87">
        <v>148</v>
      </c>
      <c r="F18" s="88">
        <v>26480</v>
      </c>
      <c r="G18" s="89">
        <v>850</v>
      </c>
      <c r="H18" s="87">
        <v>430</v>
      </c>
      <c r="I18" s="90">
        <f>SUM(G18:H18)</f>
        <v>1280</v>
      </c>
    </row>
    <row r="19" spans="1:9">
      <c r="A19" s="94" t="s">
        <v>60</v>
      </c>
      <c r="B19" s="60">
        <v>21390</v>
      </c>
      <c r="C19" s="60">
        <v>2434</v>
      </c>
      <c r="D19" s="60">
        <v>4726</v>
      </c>
      <c r="E19" s="60">
        <v>158</v>
      </c>
      <c r="F19" s="84">
        <v>28708</v>
      </c>
      <c r="G19" s="91" t="s">
        <v>61</v>
      </c>
      <c r="H19" s="60" t="s">
        <v>61</v>
      </c>
      <c r="I19" s="84" t="s">
        <v>61</v>
      </c>
    </row>
    <row r="20" spans="1:9">
      <c r="A20" s="15" t="s">
        <v>62</v>
      </c>
      <c r="B20" s="13"/>
      <c r="C20" s="13"/>
      <c r="D20" s="13"/>
      <c r="E20" s="13"/>
      <c r="F20" s="13"/>
      <c r="G20" s="13"/>
      <c r="H20" s="13"/>
      <c r="I20" s="14"/>
    </row>
    <row r="21" spans="1:9">
      <c r="A21" s="98" t="s">
        <v>42</v>
      </c>
      <c r="B21" s="99"/>
      <c r="C21" s="99"/>
      <c r="D21" s="99"/>
      <c r="E21" s="99"/>
      <c r="F21" s="99"/>
      <c r="G21" s="99"/>
      <c r="H21" s="99"/>
      <c r="I21" s="100"/>
    </row>
    <row r="22" spans="1:9">
      <c r="A22" s="16" t="s">
        <v>33</v>
      </c>
      <c r="B22" s="17"/>
      <c r="C22" s="17"/>
      <c r="D22" s="17"/>
      <c r="E22" s="17"/>
      <c r="F22" s="17"/>
      <c r="G22" s="17"/>
      <c r="H22" s="17"/>
      <c r="I22" s="18"/>
    </row>
    <row r="23" spans="1:9" ht="16.5" thickBot="1">
      <c r="A23" s="10"/>
      <c r="B23" s="11"/>
      <c r="C23" s="11"/>
      <c r="D23" s="11"/>
      <c r="E23" s="11"/>
      <c r="F23" s="11"/>
      <c r="G23" s="11"/>
      <c r="H23" s="11"/>
      <c r="I23" s="12"/>
    </row>
  </sheetData>
  <mergeCells count="9">
    <mergeCell ref="A1:I1"/>
    <mergeCell ref="A21:I21"/>
    <mergeCell ref="A3:I3"/>
    <mergeCell ref="A2:I2"/>
    <mergeCell ref="G4:I4"/>
    <mergeCell ref="F4:F5"/>
    <mergeCell ref="C4:E4"/>
    <mergeCell ref="B4:B5"/>
    <mergeCell ref="A4:A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I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view="pageBreakPreview" topLeftCell="G10" zoomScaleSheetLayoutView="100" workbookViewId="0">
      <selection activeCell="K44" sqref="K44"/>
    </sheetView>
  </sheetViews>
  <sheetFormatPr defaultRowHeight="12.75"/>
  <cols>
    <col min="1" max="1" width="14.625" style="1" customWidth="1"/>
    <col min="2" max="2" width="5.875" style="1" customWidth="1"/>
    <col min="3" max="3" width="6.625" style="1" customWidth="1"/>
    <col min="4" max="4" width="6.375" style="1" customWidth="1"/>
    <col min="5" max="7" width="7.75" style="1" customWidth="1"/>
    <col min="8" max="8" width="6.75" style="1" customWidth="1"/>
    <col min="9" max="9" width="5.875" style="1" customWidth="1"/>
    <col min="10" max="11" width="7.375" style="1" customWidth="1"/>
    <col min="12" max="12" width="8.125" style="1" customWidth="1"/>
    <col min="13" max="14" width="6.875" style="1" customWidth="1"/>
    <col min="15" max="16" width="7" style="1" customWidth="1"/>
    <col min="17" max="17" width="6.125" style="1" customWidth="1"/>
    <col min="18" max="19" width="6.375" style="1" customWidth="1"/>
    <col min="20" max="21" width="7.875" style="1" customWidth="1"/>
    <col min="22" max="22" width="7.375" style="1" customWidth="1"/>
    <col min="23" max="23" width="8" style="1" customWidth="1"/>
    <col min="24" max="24" width="7.75" style="1" customWidth="1"/>
    <col min="25" max="25" width="8.25" style="1" customWidth="1"/>
    <col min="26" max="16384" width="9" style="1"/>
  </cols>
  <sheetData>
    <row r="1" spans="1:26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</row>
    <row r="2" spans="1:26" ht="15.75">
      <c r="A2" s="57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</row>
    <row r="3" spans="1:26" ht="15.75">
      <c r="A3" s="57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</row>
    <row r="4" spans="1:26">
      <c r="A4" s="2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1:26">
      <c r="A5" s="2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19" t="s">
        <v>48</v>
      </c>
      <c r="Z5" s="32"/>
    </row>
    <row r="6" spans="1:26" ht="15.75">
      <c r="A6" s="33"/>
      <c r="B6" s="116" t="s">
        <v>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>
      <c r="A7" s="34" t="s">
        <v>57</v>
      </c>
      <c r="B7" s="119" t="s">
        <v>44</v>
      </c>
      <c r="C7" s="120"/>
      <c r="D7" s="120"/>
      <c r="E7" s="120"/>
      <c r="F7" s="121"/>
      <c r="G7" s="119" t="s">
        <v>45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25" t="s">
        <v>0</v>
      </c>
      <c r="W7" s="126"/>
      <c r="X7" s="126"/>
      <c r="Y7" s="126"/>
      <c r="Z7" s="127"/>
    </row>
    <row r="8" spans="1:26">
      <c r="A8" s="34"/>
      <c r="B8" s="19"/>
      <c r="C8" s="31"/>
      <c r="D8" s="31"/>
      <c r="E8" s="31"/>
      <c r="F8" s="31"/>
      <c r="G8" s="122" t="s">
        <v>1</v>
      </c>
      <c r="H8" s="123"/>
      <c r="I8" s="123"/>
      <c r="J8" s="123"/>
      <c r="K8" s="124"/>
      <c r="L8" s="122" t="s">
        <v>2</v>
      </c>
      <c r="M8" s="123"/>
      <c r="N8" s="123"/>
      <c r="O8" s="123"/>
      <c r="P8" s="124"/>
      <c r="Q8" s="122" t="s">
        <v>3</v>
      </c>
      <c r="R8" s="123"/>
      <c r="S8" s="123"/>
      <c r="T8" s="123"/>
      <c r="U8" s="124"/>
      <c r="V8" s="128"/>
      <c r="W8" s="129"/>
      <c r="X8" s="129"/>
      <c r="Y8" s="129"/>
      <c r="Z8" s="130"/>
    </row>
    <row r="9" spans="1:26">
      <c r="A9" s="35"/>
      <c r="B9" s="36" t="s">
        <v>39</v>
      </c>
      <c r="C9" s="37" t="s">
        <v>40</v>
      </c>
      <c r="D9" s="36" t="s">
        <v>46</v>
      </c>
      <c r="E9" s="38" t="s">
        <v>59</v>
      </c>
      <c r="F9" s="37" t="s">
        <v>60</v>
      </c>
      <c r="G9" s="36" t="s">
        <v>39</v>
      </c>
      <c r="H9" s="36" t="s">
        <v>40</v>
      </c>
      <c r="I9" s="37" t="s">
        <v>46</v>
      </c>
      <c r="J9" s="36" t="s">
        <v>59</v>
      </c>
      <c r="K9" s="36" t="s">
        <v>60</v>
      </c>
      <c r="L9" s="36" t="s">
        <v>39</v>
      </c>
      <c r="M9" s="37" t="s">
        <v>40</v>
      </c>
      <c r="N9" s="37" t="s">
        <v>46</v>
      </c>
      <c r="O9" s="36" t="s">
        <v>59</v>
      </c>
      <c r="P9" s="36" t="s">
        <v>60</v>
      </c>
      <c r="Q9" s="36" t="s">
        <v>39</v>
      </c>
      <c r="R9" s="36" t="s">
        <v>40</v>
      </c>
      <c r="S9" s="37" t="s">
        <v>46</v>
      </c>
      <c r="T9" s="37" t="s">
        <v>59</v>
      </c>
      <c r="U9" s="37" t="s">
        <v>60</v>
      </c>
      <c r="V9" s="39" t="s">
        <v>39</v>
      </c>
      <c r="W9" s="39" t="s">
        <v>40</v>
      </c>
      <c r="X9" s="38" t="s">
        <v>46</v>
      </c>
      <c r="Y9" s="39" t="s">
        <v>59</v>
      </c>
      <c r="Z9" s="40" t="s">
        <v>60</v>
      </c>
    </row>
    <row r="10" spans="1:26">
      <c r="A10" s="35">
        <v>1</v>
      </c>
      <c r="B10" s="41">
        <v>2</v>
      </c>
      <c r="C10" s="42">
        <v>3</v>
      </c>
      <c r="D10" s="41">
        <v>4</v>
      </c>
      <c r="E10" s="42">
        <v>5</v>
      </c>
      <c r="F10" s="42">
        <v>6</v>
      </c>
      <c r="G10" s="39">
        <v>7</v>
      </c>
      <c r="H10" s="41">
        <v>8</v>
      </c>
      <c r="I10" s="42">
        <v>9</v>
      </c>
      <c r="J10" s="41">
        <v>10</v>
      </c>
      <c r="K10" s="42">
        <v>11</v>
      </c>
      <c r="L10" s="42">
        <v>12</v>
      </c>
      <c r="M10" s="39">
        <v>13</v>
      </c>
      <c r="N10" s="41">
        <v>14</v>
      </c>
      <c r="O10" s="42">
        <v>15</v>
      </c>
      <c r="P10" s="41">
        <v>16</v>
      </c>
      <c r="Q10" s="42">
        <v>17</v>
      </c>
      <c r="R10" s="42">
        <v>18</v>
      </c>
      <c r="S10" s="39">
        <v>19</v>
      </c>
      <c r="T10" s="41">
        <v>20</v>
      </c>
      <c r="U10" s="42">
        <v>21</v>
      </c>
      <c r="V10" s="41">
        <v>22</v>
      </c>
      <c r="W10" s="42">
        <v>23</v>
      </c>
      <c r="X10" s="42">
        <v>24</v>
      </c>
      <c r="Y10" s="39">
        <v>25</v>
      </c>
      <c r="Z10" s="43">
        <v>26</v>
      </c>
    </row>
    <row r="11" spans="1:26">
      <c r="A11" s="23" t="s">
        <v>4</v>
      </c>
      <c r="B11" s="6">
        <v>5161</v>
      </c>
      <c r="C11" s="60">
        <v>6446.6390000000001</v>
      </c>
      <c r="D11" s="6">
        <v>6549.6059999999998</v>
      </c>
      <c r="E11" s="47">
        <v>6911.41</v>
      </c>
      <c r="F11" s="47">
        <v>6485.41</v>
      </c>
      <c r="G11" s="7">
        <v>4</v>
      </c>
      <c r="H11" s="3">
        <v>1.33</v>
      </c>
      <c r="I11" s="44">
        <v>0.64</v>
      </c>
      <c r="J11" s="44">
        <v>0.46</v>
      </c>
      <c r="K11" s="44"/>
      <c r="L11" s="7">
        <v>5</v>
      </c>
      <c r="M11" s="3">
        <v>6.5</v>
      </c>
      <c r="N11" s="44"/>
      <c r="O11" s="44"/>
      <c r="P11" s="44"/>
      <c r="Q11" s="7"/>
      <c r="R11" s="3"/>
      <c r="S11" s="44"/>
      <c r="T11" s="44"/>
      <c r="U11" s="44"/>
      <c r="V11" s="63">
        <f>B11+G11+L11+Q11</f>
        <v>5170</v>
      </c>
      <c r="W11" s="63">
        <v>6454.4690000000001</v>
      </c>
      <c r="X11" s="63">
        <v>6550.2460000000001</v>
      </c>
      <c r="Y11" s="63">
        <v>6911.87</v>
      </c>
      <c r="Z11" s="64">
        <v>6485.41</v>
      </c>
    </row>
    <row r="12" spans="1:26">
      <c r="A12" s="23" t="s">
        <v>5</v>
      </c>
      <c r="B12" s="8">
        <v>3</v>
      </c>
      <c r="C12" s="61">
        <v>1.5</v>
      </c>
      <c r="D12" s="8">
        <v>2.5</v>
      </c>
      <c r="E12" s="46">
        <v>1.87</v>
      </c>
      <c r="F12" s="46">
        <v>1.23</v>
      </c>
      <c r="G12" s="9">
        <v>0.1</v>
      </c>
      <c r="H12" s="5">
        <v>0.34</v>
      </c>
      <c r="I12" s="45"/>
      <c r="J12" s="45"/>
      <c r="K12" s="45"/>
      <c r="L12" s="9">
        <v>16</v>
      </c>
      <c r="M12" s="5">
        <v>13.5</v>
      </c>
      <c r="N12" s="45">
        <v>17.5</v>
      </c>
      <c r="O12" s="45">
        <v>11.3</v>
      </c>
      <c r="P12" s="45">
        <v>10.199999999999999</v>
      </c>
      <c r="Q12" s="9">
        <v>1.2</v>
      </c>
      <c r="R12" s="5">
        <v>1.6</v>
      </c>
      <c r="S12" s="45">
        <v>2</v>
      </c>
      <c r="T12" s="45">
        <v>1.44</v>
      </c>
      <c r="U12" s="45">
        <v>0.9</v>
      </c>
      <c r="V12" s="65">
        <f t="shared" ref="V12:V37" si="0">B12+G12+L12+Q12</f>
        <v>20.3</v>
      </c>
      <c r="W12" s="65">
        <v>16.940000000000001</v>
      </c>
      <c r="X12" s="65">
        <v>22</v>
      </c>
      <c r="Y12" s="65">
        <v>14.610000000000001</v>
      </c>
      <c r="Z12" s="66">
        <v>12.33</v>
      </c>
    </row>
    <row r="13" spans="1:26">
      <c r="A13" s="23" t="s">
        <v>6</v>
      </c>
      <c r="B13" s="6">
        <v>18</v>
      </c>
      <c r="C13" s="60">
        <v>16.754999999999999</v>
      </c>
      <c r="D13" s="6">
        <v>25</v>
      </c>
      <c r="E13" s="47">
        <v>27</v>
      </c>
      <c r="F13" s="47">
        <v>31.22</v>
      </c>
      <c r="G13" s="7"/>
      <c r="H13" s="3"/>
      <c r="I13" s="44"/>
      <c r="J13" s="44">
        <v>0.2</v>
      </c>
      <c r="K13" s="44"/>
      <c r="L13" s="7">
        <v>1714</v>
      </c>
      <c r="M13" s="3">
        <v>1976</v>
      </c>
      <c r="N13" s="44">
        <v>1934.3</v>
      </c>
      <c r="O13" s="44">
        <v>2612.6999999999998</v>
      </c>
      <c r="P13" s="44">
        <v>3055</v>
      </c>
      <c r="Q13" s="7">
        <v>117</v>
      </c>
      <c r="R13" s="3">
        <v>118.76</v>
      </c>
      <c r="S13" s="44">
        <v>108.52</v>
      </c>
      <c r="T13" s="44">
        <v>126.04</v>
      </c>
      <c r="U13" s="44">
        <v>135.65</v>
      </c>
      <c r="V13" s="63">
        <f t="shared" si="0"/>
        <v>1849</v>
      </c>
      <c r="W13" s="63">
        <v>2111.5150000000003</v>
      </c>
      <c r="X13" s="63">
        <v>2067.8200000000002</v>
      </c>
      <c r="Y13" s="63">
        <v>2765.9399999999996</v>
      </c>
      <c r="Z13" s="64">
        <v>3221.87</v>
      </c>
    </row>
    <row r="14" spans="1:26">
      <c r="A14" s="23" t="s">
        <v>7</v>
      </c>
      <c r="B14" s="8">
        <v>18</v>
      </c>
      <c r="C14" s="61">
        <v>12.914999999999999</v>
      </c>
      <c r="D14" s="8">
        <v>12.337</v>
      </c>
      <c r="E14" s="46">
        <v>15</v>
      </c>
      <c r="F14" s="46">
        <v>11.56</v>
      </c>
      <c r="G14" s="9">
        <v>30</v>
      </c>
      <c r="H14" s="5">
        <v>29.37</v>
      </c>
      <c r="I14" s="45">
        <v>7.3</v>
      </c>
      <c r="J14" s="45">
        <v>32</v>
      </c>
      <c r="K14" s="45">
        <v>32.950000000000003</v>
      </c>
      <c r="L14" s="9">
        <v>5</v>
      </c>
      <c r="M14" s="5">
        <v>3.9</v>
      </c>
      <c r="N14" s="45">
        <v>2.4</v>
      </c>
      <c r="O14" s="45">
        <v>5</v>
      </c>
      <c r="P14" s="45">
        <v>8.1999999999999993</v>
      </c>
      <c r="Q14" s="9"/>
      <c r="R14" s="5"/>
      <c r="S14" s="45"/>
      <c r="T14" s="45"/>
      <c r="U14" s="45"/>
      <c r="V14" s="65">
        <f t="shared" si="0"/>
        <v>53</v>
      </c>
      <c r="W14" s="65">
        <v>46.184999999999995</v>
      </c>
      <c r="X14" s="65">
        <v>22.036999999999999</v>
      </c>
      <c r="Y14" s="65">
        <v>52</v>
      </c>
      <c r="Z14" s="66">
        <v>52.710000000000008</v>
      </c>
    </row>
    <row r="15" spans="1:26">
      <c r="A15" s="23" t="s">
        <v>28</v>
      </c>
      <c r="B15" s="6">
        <v>6</v>
      </c>
      <c r="C15" s="60">
        <v>5.3639999999999999</v>
      </c>
      <c r="D15" s="6">
        <v>5.87</v>
      </c>
      <c r="E15" s="47">
        <v>6.282</v>
      </c>
      <c r="F15" s="47">
        <v>8.3129999999999988</v>
      </c>
      <c r="G15" s="7">
        <v>168</v>
      </c>
      <c r="H15" s="3">
        <v>293.77999999999997</v>
      </c>
      <c r="I15" s="44">
        <v>384.87</v>
      </c>
      <c r="J15" s="44">
        <v>384.34</v>
      </c>
      <c r="K15" s="44">
        <v>225.38900000000001</v>
      </c>
      <c r="L15" s="7">
        <v>3</v>
      </c>
      <c r="M15" s="3">
        <v>0.3</v>
      </c>
      <c r="N15" s="44">
        <v>0.3</v>
      </c>
      <c r="O15" s="44">
        <v>0.26100000000000001</v>
      </c>
      <c r="P15" s="44"/>
      <c r="Q15" s="7"/>
      <c r="R15" s="3"/>
      <c r="S15" s="44"/>
      <c r="T15" s="44"/>
      <c r="U15" s="44"/>
      <c r="V15" s="63">
        <f t="shared" si="0"/>
        <v>177</v>
      </c>
      <c r="W15" s="63">
        <v>299.44399999999996</v>
      </c>
      <c r="X15" s="63">
        <v>391.04</v>
      </c>
      <c r="Y15" s="63">
        <v>390.88299999999998</v>
      </c>
      <c r="Z15" s="64">
        <v>233.702</v>
      </c>
    </row>
    <row r="16" spans="1:26">
      <c r="A16" s="23" t="s">
        <v>8</v>
      </c>
      <c r="B16" s="9">
        <v>0.2</v>
      </c>
      <c r="C16" s="61">
        <v>0.17</v>
      </c>
      <c r="D16" s="8">
        <v>0.125</v>
      </c>
      <c r="E16" s="46">
        <v>0.13</v>
      </c>
      <c r="F16" s="46">
        <v>0.3</v>
      </c>
      <c r="G16" s="9"/>
      <c r="H16" s="5"/>
      <c r="I16" s="45"/>
      <c r="J16" s="45"/>
      <c r="K16" s="45"/>
      <c r="L16" s="9"/>
      <c r="M16" s="5"/>
      <c r="N16" s="45"/>
      <c r="O16" s="45"/>
      <c r="P16" s="45"/>
      <c r="Q16" s="9"/>
      <c r="R16" s="5"/>
      <c r="S16" s="45"/>
      <c r="T16" s="45"/>
      <c r="U16" s="45"/>
      <c r="V16" s="65">
        <f t="shared" si="0"/>
        <v>0.2</v>
      </c>
      <c r="W16" s="65">
        <v>0.17</v>
      </c>
      <c r="X16" s="65">
        <v>0.125</v>
      </c>
      <c r="Y16" s="65">
        <v>0.13</v>
      </c>
      <c r="Z16" s="66">
        <v>0.3</v>
      </c>
    </row>
    <row r="17" spans="1:26">
      <c r="A17" s="23" t="s">
        <v>9</v>
      </c>
      <c r="B17" s="6">
        <v>22</v>
      </c>
      <c r="C17" s="60">
        <v>22.54</v>
      </c>
      <c r="D17" s="6">
        <v>23.2</v>
      </c>
      <c r="E17" s="47">
        <v>25.18</v>
      </c>
      <c r="F17" s="47">
        <v>30.4</v>
      </c>
      <c r="G17" s="7"/>
      <c r="H17" s="3"/>
      <c r="I17" s="44"/>
      <c r="J17" s="44"/>
      <c r="K17" s="44"/>
      <c r="L17" s="7"/>
      <c r="M17" s="3"/>
      <c r="N17" s="44"/>
      <c r="O17" s="44"/>
      <c r="P17" s="44"/>
      <c r="Q17" s="7"/>
      <c r="R17" s="3"/>
      <c r="S17" s="44"/>
      <c r="T17" s="44"/>
      <c r="U17" s="44"/>
      <c r="V17" s="63">
        <f t="shared" si="0"/>
        <v>22</v>
      </c>
      <c r="W17" s="63">
        <v>22.54</v>
      </c>
      <c r="X17" s="63">
        <v>23.2</v>
      </c>
      <c r="Y17" s="63">
        <v>25.18</v>
      </c>
      <c r="Z17" s="64">
        <v>30.4</v>
      </c>
    </row>
    <row r="18" spans="1:26">
      <c r="A18" s="23" t="s">
        <v>10</v>
      </c>
      <c r="B18" s="8">
        <v>120</v>
      </c>
      <c r="C18" s="61">
        <v>133.44</v>
      </c>
      <c r="D18" s="8">
        <v>145</v>
      </c>
      <c r="E18" s="46">
        <v>136</v>
      </c>
      <c r="F18" s="46">
        <v>137.6</v>
      </c>
      <c r="G18" s="9">
        <v>0.1</v>
      </c>
      <c r="H18" s="5"/>
      <c r="I18" s="45"/>
      <c r="J18" s="45"/>
      <c r="K18" s="45"/>
      <c r="L18" s="9"/>
      <c r="M18" s="5"/>
      <c r="N18" s="45"/>
      <c r="O18" s="45"/>
      <c r="P18" s="45"/>
      <c r="Q18" s="9"/>
      <c r="R18" s="5"/>
      <c r="S18" s="45"/>
      <c r="T18" s="45"/>
      <c r="U18" s="45"/>
      <c r="V18" s="65">
        <f t="shared" si="0"/>
        <v>120.1</v>
      </c>
      <c r="W18" s="65">
        <v>133.44</v>
      </c>
      <c r="X18" s="65">
        <v>145</v>
      </c>
      <c r="Y18" s="65">
        <v>136</v>
      </c>
      <c r="Z18" s="66">
        <v>137.6</v>
      </c>
    </row>
    <row r="19" spans="1:26">
      <c r="A19" s="23" t="s">
        <v>29</v>
      </c>
      <c r="B19" s="6">
        <v>2</v>
      </c>
      <c r="C19" s="60">
        <v>2.13</v>
      </c>
      <c r="D19" s="6">
        <v>2.02</v>
      </c>
      <c r="E19" s="47">
        <v>3</v>
      </c>
      <c r="F19" s="47">
        <v>2.5</v>
      </c>
      <c r="G19" s="62">
        <v>766</v>
      </c>
      <c r="H19" s="4">
        <v>1025.24</v>
      </c>
      <c r="I19" s="44">
        <v>1088.3499999999999</v>
      </c>
      <c r="J19" s="44">
        <v>2000</v>
      </c>
      <c r="K19" s="44">
        <v>1943.3</v>
      </c>
      <c r="L19" s="7"/>
      <c r="M19" s="3"/>
      <c r="N19" s="44"/>
      <c r="O19" s="44"/>
      <c r="P19" s="44"/>
      <c r="Q19" s="7"/>
      <c r="R19" s="3"/>
      <c r="S19" s="44"/>
      <c r="T19" s="44"/>
      <c r="U19" s="44"/>
      <c r="V19" s="63">
        <f t="shared" si="0"/>
        <v>768</v>
      </c>
      <c r="W19" s="63">
        <v>1027.3700000000001</v>
      </c>
      <c r="X19" s="63">
        <v>1090.3699999999999</v>
      </c>
      <c r="Y19" s="63">
        <v>2003</v>
      </c>
      <c r="Z19" s="64">
        <v>1945.8</v>
      </c>
    </row>
    <row r="20" spans="1:26">
      <c r="A20" s="23" t="s">
        <v>11</v>
      </c>
      <c r="B20" s="8">
        <v>7338</v>
      </c>
      <c r="C20" s="61">
        <v>7796</v>
      </c>
      <c r="D20" s="8">
        <v>8219</v>
      </c>
      <c r="E20" s="46">
        <v>8573.8389999999999</v>
      </c>
      <c r="F20" s="46">
        <v>9645.2950000000001</v>
      </c>
      <c r="G20" s="9"/>
      <c r="H20" s="5"/>
      <c r="I20" s="45"/>
      <c r="J20" s="45"/>
      <c r="K20" s="45"/>
      <c r="L20" s="9"/>
      <c r="M20" s="5"/>
      <c r="N20" s="45"/>
      <c r="O20" s="45"/>
      <c r="P20" s="45"/>
      <c r="Q20" s="9"/>
      <c r="R20" s="5"/>
      <c r="S20" s="45"/>
      <c r="T20" s="45"/>
      <c r="U20" s="45"/>
      <c r="V20" s="65">
        <f t="shared" si="0"/>
        <v>7338</v>
      </c>
      <c r="W20" s="65">
        <v>7796</v>
      </c>
      <c r="X20" s="65">
        <v>8219</v>
      </c>
      <c r="Y20" s="65">
        <v>8573.8389999999999</v>
      </c>
      <c r="Z20" s="66">
        <v>9645.2950000000001</v>
      </c>
    </row>
    <row r="21" spans="1:26">
      <c r="A21" s="23" t="s">
        <v>12</v>
      </c>
      <c r="B21" s="6">
        <v>26</v>
      </c>
      <c r="C21" s="60">
        <v>5</v>
      </c>
      <c r="D21" s="6">
        <v>6.0176296296296297</v>
      </c>
      <c r="E21" s="47">
        <v>4.0497333333333332</v>
      </c>
      <c r="F21" s="47">
        <v>7.1478571428571422</v>
      </c>
      <c r="G21" s="7"/>
      <c r="H21" s="3"/>
      <c r="I21" s="44"/>
      <c r="J21" s="44"/>
      <c r="K21" s="44"/>
      <c r="L21" s="7"/>
      <c r="M21" s="3"/>
      <c r="N21" s="44"/>
      <c r="O21" s="44"/>
      <c r="P21" s="44"/>
      <c r="Q21" s="7"/>
      <c r="R21" s="3"/>
      <c r="S21" s="44"/>
      <c r="T21" s="44"/>
      <c r="U21" s="44"/>
      <c r="V21" s="63">
        <f t="shared" si="0"/>
        <v>26</v>
      </c>
      <c r="W21" s="63">
        <v>5</v>
      </c>
      <c r="X21" s="63">
        <v>6.0176296296296297</v>
      </c>
      <c r="Y21" s="63">
        <v>4.0497333333333332</v>
      </c>
      <c r="Z21" s="64">
        <v>7.1478571428571422</v>
      </c>
    </row>
    <row r="22" spans="1:26">
      <c r="A22" s="23" t="s">
        <v>13</v>
      </c>
      <c r="B22" s="8">
        <v>104</v>
      </c>
      <c r="C22" s="61">
        <v>84.74</v>
      </c>
      <c r="D22" s="8">
        <v>105.51</v>
      </c>
      <c r="E22" s="46">
        <v>108</v>
      </c>
      <c r="F22" s="46">
        <v>187</v>
      </c>
      <c r="G22" s="9">
        <v>58</v>
      </c>
      <c r="H22" s="5">
        <v>79.2</v>
      </c>
      <c r="I22" s="45">
        <v>83</v>
      </c>
      <c r="J22" s="45">
        <v>86</v>
      </c>
      <c r="K22" s="45">
        <v>59</v>
      </c>
      <c r="L22" s="9">
        <v>4.5</v>
      </c>
      <c r="M22" s="5">
        <v>1.7</v>
      </c>
      <c r="N22" s="45">
        <v>1.6</v>
      </c>
      <c r="O22" s="45">
        <v>0.8</v>
      </c>
      <c r="P22" s="45">
        <v>1.5</v>
      </c>
      <c r="Q22" s="9"/>
      <c r="R22" s="5"/>
      <c r="S22" s="45"/>
      <c r="T22" s="45"/>
      <c r="U22" s="45"/>
      <c r="V22" s="65">
        <f t="shared" si="0"/>
        <v>166.5</v>
      </c>
      <c r="W22" s="65">
        <v>165.64</v>
      </c>
      <c r="X22" s="65">
        <v>190.10999999999999</v>
      </c>
      <c r="Y22" s="65">
        <v>194.8</v>
      </c>
      <c r="Z22" s="66">
        <v>247.5</v>
      </c>
    </row>
    <row r="23" spans="1:26">
      <c r="A23" s="23" t="s">
        <v>14</v>
      </c>
      <c r="B23" s="6">
        <v>212</v>
      </c>
      <c r="C23" s="60">
        <v>169.41399999999999</v>
      </c>
      <c r="D23" s="6">
        <v>87.597999999999999</v>
      </c>
      <c r="E23" s="47">
        <v>111.524</v>
      </c>
      <c r="F23" s="47">
        <v>202.65100000000001</v>
      </c>
      <c r="G23" s="7">
        <v>9</v>
      </c>
      <c r="H23" s="3">
        <v>12.35</v>
      </c>
      <c r="I23" s="44">
        <v>9.75</v>
      </c>
      <c r="J23" s="44">
        <v>10.199999999999999</v>
      </c>
      <c r="K23" s="44">
        <v>18.97</v>
      </c>
      <c r="L23" s="7"/>
      <c r="M23" s="3"/>
      <c r="N23" s="44"/>
      <c r="O23" s="44"/>
      <c r="P23" s="44"/>
      <c r="Q23" s="7"/>
      <c r="R23" s="3"/>
      <c r="S23" s="44"/>
      <c r="T23" s="44"/>
      <c r="U23" s="44"/>
      <c r="V23" s="63">
        <f t="shared" si="0"/>
        <v>221</v>
      </c>
      <c r="W23" s="63">
        <v>181.76399999999998</v>
      </c>
      <c r="X23" s="63">
        <v>97.347999999999999</v>
      </c>
      <c r="Y23" s="63">
        <v>121.724</v>
      </c>
      <c r="Z23" s="64">
        <v>221.62100000000001</v>
      </c>
    </row>
    <row r="24" spans="1:26">
      <c r="A24" s="23" t="s">
        <v>15</v>
      </c>
      <c r="B24" s="8">
        <v>97</v>
      </c>
      <c r="C24" s="61">
        <v>84</v>
      </c>
      <c r="D24" s="8">
        <v>115</v>
      </c>
      <c r="E24" s="46">
        <v>128.9</v>
      </c>
      <c r="F24" s="46">
        <v>149.75</v>
      </c>
      <c r="G24" s="9">
        <v>2</v>
      </c>
      <c r="H24" s="5">
        <v>2.4500000000000002</v>
      </c>
      <c r="I24" s="45">
        <v>2.8</v>
      </c>
      <c r="J24" s="45">
        <v>4.0999999999999996</v>
      </c>
      <c r="K24" s="45">
        <v>4.17</v>
      </c>
      <c r="L24" s="9">
        <v>222</v>
      </c>
      <c r="M24" s="5">
        <v>240</v>
      </c>
      <c r="N24" s="45">
        <v>300</v>
      </c>
      <c r="O24" s="45">
        <v>352.75</v>
      </c>
      <c r="P24" s="45">
        <v>361.23</v>
      </c>
      <c r="Q24" s="9">
        <v>0.5</v>
      </c>
      <c r="R24" s="5">
        <v>0.5</v>
      </c>
      <c r="S24" s="45">
        <v>0.64</v>
      </c>
      <c r="T24" s="45">
        <v>0.8</v>
      </c>
      <c r="U24" s="45">
        <v>0.86</v>
      </c>
      <c r="V24" s="65">
        <f t="shared" si="0"/>
        <v>321.5</v>
      </c>
      <c r="W24" s="65">
        <v>326.95</v>
      </c>
      <c r="X24" s="65">
        <v>418.44</v>
      </c>
      <c r="Y24" s="65">
        <v>486.55</v>
      </c>
      <c r="Z24" s="66">
        <v>516.01</v>
      </c>
    </row>
    <row r="25" spans="1:26">
      <c r="A25" s="23" t="s">
        <v>16</v>
      </c>
      <c r="B25" s="6">
        <v>9</v>
      </c>
      <c r="C25" s="60">
        <v>1.252</v>
      </c>
      <c r="D25" s="6">
        <v>10.5</v>
      </c>
      <c r="E25" s="47">
        <v>14</v>
      </c>
      <c r="F25" s="47">
        <v>16.782</v>
      </c>
      <c r="G25" s="7"/>
      <c r="H25" s="3"/>
      <c r="I25" s="44"/>
      <c r="J25" s="44"/>
      <c r="K25" s="44"/>
      <c r="L25" s="7">
        <v>480</v>
      </c>
      <c r="M25" s="3">
        <v>550</v>
      </c>
      <c r="N25" s="44">
        <v>500</v>
      </c>
      <c r="O25" s="44">
        <v>613.79100000000005</v>
      </c>
      <c r="P25" s="44">
        <v>622.49</v>
      </c>
      <c r="Q25" s="7">
        <v>3.25</v>
      </c>
      <c r="R25" s="3">
        <v>3.31</v>
      </c>
      <c r="S25" s="44">
        <v>6.04</v>
      </c>
      <c r="T25" s="44">
        <v>16</v>
      </c>
      <c r="U25" s="44">
        <v>16.300999999999998</v>
      </c>
      <c r="V25" s="63">
        <f t="shared" si="0"/>
        <v>492.25</v>
      </c>
      <c r="W25" s="63">
        <v>554.5619999999999</v>
      </c>
      <c r="X25" s="63">
        <v>516.54</v>
      </c>
      <c r="Y25" s="63">
        <v>643.79100000000005</v>
      </c>
      <c r="Z25" s="64">
        <v>655.57300000000009</v>
      </c>
    </row>
    <row r="26" spans="1:26">
      <c r="A26" s="23" t="s">
        <v>17</v>
      </c>
      <c r="B26" s="8">
        <v>26</v>
      </c>
      <c r="C26" s="61">
        <v>24.2</v>
      </c>
      <c r="D26" s="8">
        <v>34</v>
      </c>
      <c r="E26" s="46">
        <v>34</v>
      </c>
      <c r="F26" s="46">
        <v>40.016999999999996</v>
      </c>
      <c r="G26" s="9">
        <v>0.4</v>
      </c>
      <c r="H26" s="5">
        <v>0.93</v>
      </c>
      <c r="I26" s="45">
        <v>0.72</v>
      </c>
      <c r="J26" s="45">
        <v>0.7</v>
      </c>
      <c r="K26" s="45">
        <v>2.4E-2</v>
      </c>
      <c r="L26" s="9">
        <v>6.5</v>
      </c>
      <c r="M26" s="5">
        <v>7.2</v>
      </c>
      <c r="N26" s="45">
        <v>5.4</v>
      </c>
      <c r="O26" s="45">
        <v>8</v>
      </c>
      <c r="P26" s="45">
        <v>9.52</v>
      </c>
      <c r="Q26" s="9">
        <v>0.4</v>
      </c>
      <c r="R26" s="5">
        <v>1.17</v>
      </c>
      <c r="S26" s="45">
        <v>0.32</v>
      </c>
      <c r="T26" s="45">
        <v>1</v>
      </c>
      <c r="U26" s="45">
        <v>9.7000000000000003E-2</v>
      </c>
      <c r="V26" s="65">
        <f t="shared" si="0"/>
        <v>33.299999999999997</v>
      </c>
      <c r="W26" s="65">
        <v>33.5</v>
      </c>
      <c r="X26" s="65">
        <v>40.44</v>
      </c>
      <c r="Y26" s="65">
        <v>43.7</v>
      </c>
      <c r="Z26" s="66">
        <v>49.657999999999994</v>
      </c>
    </row>
    <row r="27" spans="1:26">
      <c r="A27" s="23" t="s">
        <v>18</v>
      </c>
      <c r="B27" s="6">
        <v>3</v>
      </c>
      <c r="C27" s="60">
        <v>1.04</v>
      </c>
      <c r="D27" s="6">
        <v>4.07</v>
      </c>
      <c r="E27" s="47">
        <v>6.57</v>
      </c>
      <c r="F27" s="47">
        <v>5.6349999999999998</v>
      </c>
      <c r="G27" s="7">
        <v>0.3</v>
      </c>
      <c r="H27" s="3">
        <v>0.06</v>
      </c>
      <c r="I27" s="44">
        <v>0.21</v>
      </c>
      <c r="J27" s="44">
        <v>0.28999999999999998</v>
      </c>
      <c r="K27" s="44">
        <v>0.1</v>
      </c>
      <c r="L27" s="7">
        <v>280</v>
      </c>
      <c r="M27" s="3">
        <v>240.33</v>
      </c>
      <c r="N27" s="44">
        <v>318</v>
      </c>
      <c r="O27" s="44">
        <v>597.41999999999996</v>
      </c>
      <c r="P27" s="44">
        <v>610.27</v>
      </c>
      <c r="Q27" s="7">
        <v>1.4</v>
      </c>
      <c r="R27" s="3">
        <v>0.66</v>
      </c>
      <c r="S27" s="44">
        <v>1.39</v>
      </c>
      <c r="T27" s="44">
        <v>1.93</v>
      </c>
      <c r="U27" s="44">
        <v>3.29</v>
      </c>
      <c r="V27" s="63">
        <f t="shared" si="0"/>
        <v>284.7</v>
      </c>
      <c r="W27" s="63">
        <v>242.09</v>
      </c>
      <c r="X27" s="63">
        <v>323.66999999999996</v>
      </c>
      <c r="Y27" s="63">
        <v>606.20999999999992</v>
      </c>
      <c r="Z27" s="64">
        <v>619.29499999999996</v>
      </c>
    </row>
    <row r="28" spans="1:26">
      <c r="A28" s="23" t="s">
        <v>19</v>
      </c>
      <c r="B28" s="8">
        <v>4</v>
      </c>
      <c r="C28" s="8">
        <v>2.7</v>
      </c>
      <c r="D28" s="8">
        <v>3.3</v>
      </c>
      <c r="E28" s="8">
        <v>3.2</v>
      </c>
      <c r="F28" s="8">
        <v>3.18</v>
      </c>
      <c r="G28" s="9">
        <v>78</v>
      </c>
      <c r="H28" s="5">
        <v>89.7</v>
      </c>
      <c r="I28" s="45">
        <v>95</v>
      </c>
      <c r="J28" s="45">
        <v>45.13</v>
      </c>
      <c r="K28" s="45">
        <v>88.3</v>
      </c>
      <c r="L28" s="9">
        <v>5</v>
      </c>
      <c r="M28" s="5">
        <v>3.8</v>
      </c>
      <c r="N28" s="45">
        <v>6</v>
      </c>
      <c r="O28" s="45">
        <v>4.8</v>
      </c>
      <c r="P28" s="45">
        <v>7</v>
      </c>
      <c r="Q28" s="9"/>
      <c r="R28" s="5"/>
      <c r="S28" s="45"/>
      <c r="T28" s="45"/>
      <c r="U28" s="45"/>
      <c r="V28" s="65">
        <f t="shared" si="0"/>
        <v>87</v>
      </c>
      <c r="W28" s="65">
        <v>96.2</v>
      </c>
      <c r="X28" s="65">
        <v>104.3</v>
      </c>
      <c r="Y28" s="65">
        <v>53.13</v>
      </c>
      <c r="Z28" s="66">
        <v>98.48</v>
      </c>
    </row>
    <row r="29" spans="1:26">
      <c r="A29" s="23" t="s">
        <v>20</v>
      </c>
      <c r="B29" s="6">
        <v>5</v>
      </c>
      <c r="C29" s="6">
        <v>0.5</v>
      </c>
      <c r="D29" s="6">
        <v>4</v>
      </c>
      <c r="E29" s="6">
        <v>4</v>
      </c>
      <c r="F29" s="6">
        <v>4</v>
      </c>
      <c r="G29" s="7"/>
      <c r="H29" s="3"/>
      <c r="I29" s="44"/>
      <c r="J29" s="44"/>
      <c r="K29" s="44"/>
      <c r="L29" s="7">
        <v>0.5</v>
      </c>
      <c r="M29" s="3">
        <v>1</v>
      </c>
      <c r="N29" s="44">
        <v>1</v>
      </c>
      <c r="O29" s="44"/>
      <c r="P29" s="44"/>
      <c r="Q29" s="7"/>
      <c r="R29" s="3"/>
      <c r="S29" s="44"/>
      <c r="T29" s="44"/>
      <c r="U29" s="44"/>
      <c r="V29" s="63">
        <f t="shared" si="0"/>
        <v>5.5</v>
      </c>
      <c r="W29" s="63">
        <v>1.5</v>
      </c>
      <c r="X29" s="63">
        <v>5</v>
      </c>
      <c r="Y29" s="63">
        <v>4</v>
      </c>
      <c r="Z29" s="64">
        <v>4</v>
      </c>
    </row>
    <row r="30" spans="1:26">
      <c r="A30" s="23" t="s">
        <v>54</v>
      </c>
      <c r="B30" s="8">
        <v>2</v>
      </c>
      <c r="C30" s="8"/>
      <c r="D30" s="8"/>
      <c r="E30" s="8"/>
      <c r="F30" s="8"/>
      <c r="G30" s="9"/>
      <c r="H30" s="5"/>
      <c r="I30" s="45"/>
      <c r="J30" s="45"/>
      <c r="K30" s="45"/>
      <c r="L30" s="9"/>
      <c r="M30" s="5"/>
      <c r="N30" s="45"/>
      <c r="O30" s="45"/>
      <c r="P30" s="45"/>
      <c r="Q30" s="9"/>
      <c r="R30" s="5"/>
      <c r="S30" s="45"/>
      <c r="T30" s="45"/>
      <c r="U30" s="45"/>
      <c r="V30" s="65">
        <f t="shared" si="0"/>
        <v>2</v>
      </c>
      <c r="W30" s="65"/>
      <c r="X30" s="65"/>
      <c r="Y30" s="65"/>
      <c r="Z30" s="65"/>
    </row>
    <row r="31" spans="1:26">
      <c r="A31" s="23" t="s">
        <v>32</v>
      </c>
      <c r="B31" s="6">
        <v>3</v>
      </c>
      <c r="C31" s="6">
        <v>5</v>
      </c>
      <c r="D31" s="6">
        <v>1.5</v>
      </c>
      <c r="E31" s="6"/>
      <c r="F31" s="6">
        <v>5.4</v>
      </c>
      <c r="G31" s="7"/>
      <c r="H31" s="3"/>
      <c r="I31" s="44"/>
      <c r="J31" s="44"/>
      <c r="K31" s="44"/>
      <c r="L31" s="7">
        <v>1</v>
      </c>
      <c r="M31" s="3">
        <v>1</v>
      </c>
      <c r="N31" s="44">
        <v>1.5</v>
      </c>
      <c r="O31" s="44"/>
      <c r="P31" s="44">
        <v>2.75</v>
      </c>
      <c r="Q31" s="7"/>
      <c r="R31" s="3"/>
      <c r="S31" s="44"/>
      <c r="T31" s="44">
        <v>0.2</v>
      </c>
      <c r="U31" s="44">
        <v>0.17</v>
      </c>
      <c r="V31" s="63">
        <f t="shared" si="0"/>
        <v>4</v>
      </c>
      <c r="W31" s="63">
        <v>6</v>
      </c>
      <c r="X31" s="63">
        <v>3</v>
      </c>
      <c r="Y31" s="63">
        <v>0.2</v>
      </c>
      <c r="Z31" s="63">
        <v>8.32</v>
      </c>
    </row>
    <row r="32" spans="1:26">
      <c r="A32" s="23" t="s">
        <v>21</v>
      </c>
      <c r="B32" s="8">
        <v>1182</v>
      </c>
      <c r="C32" s="8">
        <v>1417.585</v>
      </c>
      <c r="D32" s="8">
        <v>1184.6190000000001</v>
      </c>
      <c r="E32" s="8">
        <v>1120.1679999999999</v>
      </c>
      <c r="F32" s="8">
        <v>1601.8979999999999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67">
        <f t="shared" si="0"/>
        <v>1182</v>
      </c>
      <c r="W32" s="67">
        <v>1417.585</v>
      </c>
      <c r="X32" s="67">
        <v>1184.6190000000001</v>
      </c>
      <c r="Y32" s="67">
        <v>1120.1679999999999</v>
      </c>
      <c r="Z32" s="67">
        <v>1601.8979999999999</v>
      </c>
    </row>
    <row r="33" spans="1:26">
      <c r="A33" s="23" t="s">
        <v>63</v>
      </c>
      <c r="B33" s="6"/>
      <c r="C33" s="6"/>
      <c r="D33" s="6"/>
      <c r="E33" s="6"/>
      <c r="F33" s="6">
        <v>100.11699999999999</v>
      </c>
      <c r="G33" s="7"/>
      <c r="H33" s="7"/>
      <c r="I33" s="7"/>
      <c r="J33" s="7"/>
      <c r="K33" s="7">
        <v>0.25600000000000001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68"/>
      <c r="W33" s="68">
        <v>0</v>
      </c>
      <c r="X33" s="68">
        <v>0</v>
      </c>
      <c r="Y33" s="68">
        <v>0</v>
      </c>
      <c r="Z33" s="68">
        <v>100.37299999999999</v>
      </c>
    </row>
    <row r="34" spans="1:26">
      <c r="A34" s="23" t="s">
        <v>22</v>
      </c>
      <c r="B34" s="8">
        <v>8</v>
      </c>
      <c r="C34" s="8">
        <v>13</v>
      </c>
      <c r="D34" s="8">
        <v>14.8</v>
      </c>
      <c r="E34" s="8">
        <v>40</v>
      </c>
      <c r="F34" s="8">
        <v>47.5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67">
        <f t="shared" si="0"/>
        <v>8</v>
      </c>
      <c r="W34" s="67">
        <v>13</v>
      </c>
      <c r="X34" s="67">
        <v>14.8</v>
      </c>
      <c r="Y34" s="67">
        <v>40</v>
      </c>
      <c r="Z34" s="67">
        <v>47.5</v>
      </c>
    </row>
    <row r="35" spans="1:26">
      <c r="A35" s="23" t="s">
        <v>23</v>
      </c>
      <c r="B35" s="6">
        <v>86</v>
      </c>
      <c r="C35" s="6">
        <v>87.094999999999999</v>
      </c>
      <c r="D35" s="6">
        <v>123.94</v>
      </c>
      <c r="E35" s="6">
        <v>154.58000000000001</v>
      </c>
      <c r="F35" s="6">
        <v>186.13</v>
      </c>
      <c r="G35" s="7">
        <v>9</v>
      </c>
      <c r="H35" s="7">
        <v>10.8</v>
      </c>
      <c r="I35" s="7">
        <v>12.3</v>
      </c>
      <c r="J35" s="7">
        <v>13.74</v>
      </c>
      <c r="K35" s="7">
        <v>18.04</v>
      </c>
      <c r="L35" s="7">
        <v>8</v>
      </c>
      <c r="M35" s="7">
        <v>15.4</v>
      </c>
      <c r="N35" s="7">
        <v>20.5</v>
      </c>
      <c r="O35" s="7">
        <v>19.91</v>
      </c>
      <c r="P35" s="7">
        <v>31.85</v>
      </c>
      <c r="Q35" s="7"/>
      <c r="R35" s="7"/>
      <c r="S35" s="7"/>
      <c r="T35" s="7"/>
      <c r="U35" s="7"/>
      <c r="V35" s="68">
        <f t="shared" si="0"/>
        <v>103</v>
      </c>
      <c r="W35" s="68">
        <v>113.295</v>
      </c>
      <c r="X35" s="68">
        <v>156.74</v>
      </c>
      <c r="Y35" s="68">
        <v>188.23000000000002</v>
      </c>
      <c r="Z35" s="68">
        <v>236.01999999999998</v>
      </c>
    </row>
    <row r="36" spans="1:26">
      <c r="A36" s="23" t="s">
        <v>35</v>
      </c>
      <c r="B36" s="8">
        <v>20</v>
      </c>
      <c r="C36" s="8">
        <v>14.3</v>
      </c>
      <c r="D36" s="8">
        <v>17.471</v>
      </c>
      <c r="E36" s="8">
        <v>18.2</v>
      </c>
      <c r="F36" s="8">
        <v>28.5</v>
      </c>
      <c r="G36" s="9">
        <v>0.1</v>
      </c>
      <c r="H36" s="9"/>
      <c r="I36" s="9"/>
      <c r="J36" s="9">
        <v>5.5E-2</v>
      </c>
      <c r="K36" s="9"/>
      <c r="L36" s="9">
        <v>0.5</v>
      </c>
      <c r="M36" s="9"/>
      <c r="N36" s="9"/>
      <c r="O36" s="9">
        <v>2.931</v>
      </c>
      <c r="P36" s="9"/>
      <c r="Q36" s="9"/>
      <c r="R36" s="9"/>
      <c r="S36" s="9"/>
      <c r="T36" s="9">
        <v>0.36</v>
      </c>
      <c r="U36" s="9"/>
      <c r="V36" s="67">
        <f t="shared" si="0"/>
        <v>20.6</v>
      </c>
      <c r="W36" s="67">
        <v>14.3</v>
      </c>
      <c r="X36" s="67">
        <v>17.471</v>
      </c>
      <c r="Y36" s="67">
        <v>21.545999999999999</v>
      </c>
      <c r="Z36" s="67">
        <v>28.5</v>
      </c>
    </row>
    <row r="37" spans="1:26">
      <c r="A37" s="23" t="s">
        <v>24</v>
      </c>
      <c r="B37" s="6">
        <v>1885</v>
      </c>
      <c r="C37" s="6">
        <v>1923.78</v>
      </c>
      <c r="D37" s="6">
        <v>2018.2860000000001</v>
      </c>
      <c r="E37" s="6">
        <v>2029.4579999999999</v>
      </c>
      <c r="F37" s="6">
        <v>2450.36</v>
      </c>
      <c r="G37" s="7">
        <v>41</v>
      </c>
      <c r="H37" s="7">
        <v>43.96</v>
      </c>
      <c r="I37" s="7">
        <v>43.76</v>
      </c>
      <c r="J37" s="7">
        <v>42.195799999999998</v>
      </c>
      <c r="K37" s="7">
        <v>43.05</v>
      </c>
      <c r="L37" s="7">
        <v>9</v>
      </c>
      <c r="M37" s="7">
        <v>11.6</v>
      </c>
      <c r="N37" s="7">
        <v>7.2</v>
      </c>
      <c r="O37" s="7">
        <v>7</v>
      </c>
      <c r="P37" s="7">
        <v>6.02</v>
      </c>
      <c r="Q37" s="7">
        <v>0.25</v>
      </c>
      <c r="R37" s="7">
        <v>0.23</v>
      </c>
      <c r="S37" s="7">
        <v>0.26</v>
      </c>
      <c r="T37" s="7">
        <v>0.18448000000000001</v>
      </c>
      <c r="U37" s="7">
        <v>0.27</v>
      </c>
      <c r="V37" s="68">
        <f t="shared" si="0"/>
        <v>1935.25</v>
      </c>
      <c r="W37" s="68">
        <v>1979.57</v>
      </c>
      <c r="X37" s="68">
        <v>2069.5060000000003</v>
      </c>
      <c r="Y37" s="68">
        <v>2078.8382799999999</v>
      </c>
      <c r="Z37" s="68">
        <v>2499.7000000000003</v>
      </c>
    </row>
    <row r="38" spans="1:26">
      <c r="A38" s="24" t="s">
        <v>0</v>
      </c>
      <c r="B38" s="69">
        <f>SUM(B11:B37)</f>
        <v>16360.2</v>
      </c>
      <c r="C38" s="69">
        <v>18271.059000000001</v>
      </c>
      <c r="D38" s="69">
        <v>18715.269629629627</v>
      </c>
      <c r="E38" s="69">
        <v>19476.360733333335</v>
      </c>
      <c r="F38" s="69">
        <v>21389.895857142863</v>
      </c>
      <c r="G38" s="69">
        <f t="shared" ref="G38:V38" si="1">SUM(G11:G37)</f>
        <v>1166</v>
      </c>
      <c r="H38" s="69">
        <v>1589.51</v>
      </c>
      <c r="I38" s="69">
        <v>1728.6999999999998</v>
      </c>
      <c r="J38" s="69">
        <v>2619.4107999999992</v>
      </c>
      <c r="K38" s="69">
        <v>2433.549</v>
      </c>
      <c r="L38" s="69">
        <f t="shared" si="1"/>
        <v>2760</v>
      </c>
      <c r="M38" s="69">
        <v>3072.23</v>
      </c>
      <c r="N38" s="69">
        <v>3115.7</v>
      </c>
      <c r="O38" s="69">
        <v>4236.6629999999996</v>
      </c>
      <c r="P38" s="69">
        <v>4726.0300000000007</v>
      </c>
      <c r="Q38" s="69">
        <f t="shared" si="1"/>
        <v>124.00000000000001</v>
      </c>
      <c r="R38" s="69">
        <v>126.23</v>
      </c>
      <c r="S38" s="69">
        <v>119.17</v>
      </c>
      <c r="T38" s="69">
        <v>147.95448000000002</v>
      </c>
      <c r="U38" s="69">
        <v>157.53800000000001</v>
      </c>
      <c r="V38" s="69">
        <f t="shared" si="1"/>
        <v>20410.199999999997</v>
      </c>
      <c r="W38" s="69">
        <v>23060</v>
      </c>
      <c r="X38" s="69">
        <v>23678.839629629634</v>
      </c>
      <c r="Y38" s="69">
        <v>26480.38901333333</v>
      </c>
      <c r="Z38" s="69">
        <v>28708</v>
      </c>
    </row>
    <row r="39" spans="1:26">
      <c r="A39" s="25" t="s">
        <v>41</v>
      </c>
      <c r="B39" s="2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</row>
    <row r="40" spans="1:26">
      <c r="A40" s="50" t="s">
        <v>42</v>
      </c>
      <c r="B40" s="51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52"/>
    </row>
    <row r="41" spans="1:26">
      <c r="A41" s="5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52"/>
    </row>
    <row r="42" spans="1:26" ht="13.5" thickBo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</row>
    <row r="44" spans="1:26"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6"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26"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26"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26"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4:17"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4:17"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4:17"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4:17"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4:17"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4:17"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4:17"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4:17"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4:17"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4:17"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4:17"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4:17"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4:17"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4:17"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4:17"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4:17"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4:17"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4:17"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4:17"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4:17"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4:17"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4:17"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4:17"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4:17"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4:17"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4:17"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4:17"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4:17"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4:17"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4:17"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4:17"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4:17"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4:17"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4:17"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4:17"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4:17"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4:17"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4:17"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4:17"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4:17"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4:17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4:17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4:17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4:17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4:17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4:17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4:17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4:17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4:17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4:17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</sheetData>
  <mergeCells count="7">
    <mergeCell ref="B6:Z6"/>
    <mergeCell ref="G7:U7"/>
    <mergeCell ref="G8:K8"/>
    <mergeCell ref="L8:P8"/>
    <mergeCell ref="Q8:U8"/>
    <mergeCell ref="B7:F7"/>
    <mergeCell ref="V7:Z8"/>
  </mergeCells>
  <phoneticPr fontId="6" type="noConversion"/>
  <pageMargins left="0.39370078740157483" right="0.15748031496062992" top="0.98425196850393704" bottom="0.98425196850393704" header="0.51181102362204722" footer="0.51181102362204722"/>
  <pageSetup paperSize="9" scale="74" orientation="landscape" r:id="rId1"/>
  <headerFooter alignWithMargins="0"/>
  <colBreaks count="1" manualBreakCount="1">
    <brk id="26" max="1048575" man="1"/>
  </colBreaks>
  <ignoredErrors>
    <ignoredError sqref="B38:Z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11.1(A)</vt:lpstr>
      <vt:lpstr>Table 11.1 (B)</vt:lpstr>
      <vt:lpstr>'Table 11.1 (B)'!Print_Area</vt:lpstr>
      <vt:lpstr>'Table 11.1(A)'!Print_Area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2015-12-23T09:34:08Z</cp:lastPrinted>
  <dcterms:created xsi:type="dcterms:W3CDTF">2001-01-10T20:01:19Z</dcterms:created>
  <dcterms:modified xsi:type="dcterms:W3CDTF">2015-12-28T12:16:53Z</dcterms:modified>
</cp:coreProperties>
</file>