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55" windowHeight="6585" activeTab="1"/>
  </bookViews>
  <sheets>
    <sheet name="Table 11.1(A)" sheetId="4" r:id="rId1"/>
    <sheet name="Table 11.1 (B)" sheetId="3" r:id="rId2"/>
  </sheets>
  <definedNames>
    <definedName name="\x">#N/A</definedName>
    <definedName name="\z">#N/A</definedName>
    <definedName name="_xlnm.Print_Area" localSheetId="1">'Table 11.1 (B)'!$A$1:$AE$42</definedName>
    <definedName name="_xlnm.Print_Area" localSheetId="0">'Table 11.1(A)'!$A$1:$I$23</definedName>
  </definedNames>
  <calcPr calcId="124519"/>
</workbook>
</file>

<file path=xl/calcChain.xml><?xml version="1.0" encoding="utf-8"?>
<calcChain xmlns="http://schemas.openxmlformats.org/spreadsheetml/2006/main">
  <c r="Z30" i="3"/>
  <c r="T38"/>
  <c r="N38"/>
  <c r="H38"/>
  <c r="Z37"/>
  <c r="Z36"/>
  <c r="Z35"/>
  <c r="Z34"/>
  <c r="Z32"/>
  <c r="Z31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B38"/>
  <c r="I18" i="4"/>
  <c r="I16"/>
  <c r="I15"/>
  <c r="F15"/>
  <c r="I14"/>
  <c r="F14"/>
  <c r="I13"/>
  <c r="F13"/>
  <c r="I12"/>
  <c r="F12"/>
  <c r="I11"/>
  <c r="F11"/>
  <c r="I10"/>
  <c r="F10"/>
  <c r="I9"/>
  <c r="F9"/>
  <c r="I8"/>
  <c r="F8"/>
  <c r="I7"/>
  <c r="F7"/>
  <c r="Z38" i="3" l="1"/>
</calcChain>
</file>

<file path=xl/sharedStrings.xml><?xml version="1.0" encoding="utf-8"?>
<sst xmlns="http://schemas.openxmlformats.org/spreadsheetml/2006/main" count="107" uniqueCount="64">
  <si>
    <t>Total</t>
  </si>
  <si>
    <t>Tasar</t>
  </si>
  <si>
    <t>Eri</t>
  </si>
  <si>
    <t>Muga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</si>
  <si>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</si>
  <si>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</si>
  <si>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</si>
  <si>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</si>
  <si>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</si>
  <si>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</si>
  <si>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</si>
  <si>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</si>
  <si>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</si>
  <si>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</si>
  <si>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</si>
  <si>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</si>
  <si>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</si>
  <si>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</si>
  <si>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</si>
  <si>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</si>
  <si>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</si>
  <si>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</si>
  <si>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</si>
  <si>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</si>
  <si>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</si>
  <si>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</si>
  <si>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2002-03</t>
  </si>
  <si>
    <t xml:space="preserve"> 2003-04</t>
  </si>
  <si>
    <t xml:space="preserve"> Chattisgarh</t>
  </si>
  <si>
    <t xml:space="preserve"> Jharkhand</t>
  </si>
  <si>
    <t>2004-05</t>
  </si>
  <si>
    <t>2005-06</t>
  </si>
  <si>
    <t xml:space="preserve"> Sikkim</t>
  </si>
  <si>
    <t>* Refers to production in public as well as private sector spun silk mills.</t>
  </si>
  <si>
    <t>2006-07</t>
  </si>
  <si>
    <t xml:space="preserve"> Uttarakhand</t>
  </si>
  <si>
    <t>2007-08</t>
  </si>
  <si>
    <t>2008-09</t>
  </si>
  <si>
    <t>2009-10</t>
  </si>
  <si>
    <t>2010-11</t>
  </si>
  <si>
    <t>2011-12</t>
  </si>
  <si>
    <t xml:space="preserve">Source :  Central Silk Board, Ministry of Textiles </t>
  </si>
  <si>
    <t xml:space="preserve">Raw Silk </t>
  </si>
  <si>
    <t xml:space="preserve">Mulberry Silk </t>
  </si>
  <si>
    <t>Vanya (Non-Mulberry)</t>
  </si>
  <si>
    <t>2012-13</t>
  </si>
  <si>
    <t>(Qty: In  Metric tonne)</t>
  </si>
  <si>
    <t>(Qty : In Metric tonne)</t>
  </si>
  <si>
    <t xml:space="preserve">Vanya (Non-Mulberry) Silk </t>
  </si>
  <si>
    <t>Spun Silk Yarn</t>
  </si>
  <si>
    <t>Noil Yarn</t>
  </si>
  <si>
    <t>Silk Yarn*</t>
  </si>
  <si>
    <t>Total                  ( Mulberry+ Vanya)</t>
  </si>
  <si>
    <t>Rajasthan</t>
  </si>
  <si>
    <t xml:space="preserve"> Table 11.1(A) - PRODUCTION OF RAW SILK AND SILK YARN</t>
  </si>
  <si>
    <t xml:space="preserve">  Year</t>
  </si>
  <si>
    <t>State</t>
  </si>
  <si>
    <t>Table 11.1 ( B) - PRODUCTION OF RAW SILK AND SILK YARN</t>
  </si>
  <si>
    <t>2013-14</t>
  </si>
  <si>
    <t>2014-15</t>
  </si>
  <si>
    <t>NA</t>
  </si>
  <si>
    <t>Telangana</t>
  </si>
  <si>
    <t>2015-16</t>
  </si>
  <si>
    <t xml:space="preserve"> NA: Not available.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</si>
</sst>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Courie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sz val="8"/>
      <name val="Courier"/>
    </font>
    <font>
      <sz val="12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4" fillId="0" borderId="0" xfId="0" applyFont="1"/>
    <xf numFmtId="0" fontId="7" fillId="0" borderId="0" xfId="0" applyFont="1"/>
    <xf numFmtId="2" fontId="2" fillId="2" borderId="4" xfId="0" applyNumberFormat="1" applyFont="1" applyFill="1" applyBorder="1" applyAlignment="1" applyProtection="1">
      <alignment horizontal="center"/>
    </xf>
    <xf numFmtId="2" fontId="2" fillId="2" borderId="4" xfId="0" quotePrefix="1" applyNumberFormat="1" applyFont="1" applyFill="1" applyBorder="1" applyAlignment="1" applyProtection="1">
      <alignment horizontal="center"/>
    </xf>
    <xf numFmtId="2" fontId="2" fillId="4" borderId="4" xfId="0" applyNumberFormat="1" applyFont="1" applyFill="1" applyBorder="1" applyAlignment="1" applyProtection="1">
      <alignment horizontal="center"/>
    </xf>
    <xf numFmtId="1" fontId="2" fillId="2" borderId="4" xfId="1" applyNumberFormat="1" applyFont="1" applyFill="1" applyBorder="1" applyAlignment="1" applyProtection="1">
      <alignment horizontal="center"/>
    </xf>
    <xf numFmtId="2" fontId="2" fillId="2" borderId="4" xfId="1" applyNumberFormat="1" applyFont="1" applyFill="1" applyBorder="1" applyAlignment="1" applyProtection="1">
      <alignment horizontal="center"/>
    </xf>
    <xf numFmtId="1" fontId="2" fillId="4" borderId="4" xfId="1" applyNumberFormat="1" applyFont="1" applyFill="1" applyBorder="1" applyAlignment="1" applyProtection="1">
      <alignment horizontal="center"/>
    </xf>
    <xf numFmtId="2" fontId="2" fillId="4" borderId="4" xfId="1" applyNumberFormat="1" applyFont="1" applyFill="1" applyBorder="1" applyAlignment="1" applyProtection="1">
      <alignment horizontal="center"/>
    </xf>
    <xf numFmtId="0" fontId="7" fillId="5" borderId="12" xfId="0" applyFont="1" applyFill="1" applyBorder="1"/>
    <xf numFmtId="0" fontId="7" fillId="5" borderId="13" xfId="0" applyFont="1" applyFill="1" applyBorder="1"/>
    <xf numFmtId="0" fontId="9" fillId="5" borderId="9" xfId="0" applyFont="1" applyFill="1" applyBorder="1" applyAlignment="1" applyProtection="1">
      <alignment horizontal="left"/>
    </xf>
    <xf numFmtId="0" fontId="9" fillId="5" borderId="0" xfId="0" applyFont="1" applyFill="1" applyBorder="1"/>
    <xf numFmtId="0" fontId="9" fillId="5" borderId="10" xfId="0" applyFont="1" applyFill="1" applyBorder="1"/>
    <xf numFmtId="0" fontId="3" fillId="3" borderId="16" xfId="0" applyFont="1" applyFill="1" applyBorder="1" applyAlignment="1"/>
    <xf numFmtId="0" fontId="3" fillId="5" borderId="0" xfId="0" applyFont="1" applyFill="1" applyBorder="1" applyAlignment="1" applyProtection="1">
      <alignment horizontal="left"/>
    </xf>
    <xf numFmtId="0" fontId="3" fillId="3" borderId="9" xfId="0" applyFont="1" applyFill="1" applyBorder="1" applyAlignment="1"/>
    <xf numFmtId="0" fontId="3" fillId="3" borderId="23" xfId="0" applyFont="1" applyFill="1" applyBorder="1" applyAlignment="1"/>
    <xf numFmtId="1" fontId="3" fillId="3" borderId="7" xfId="0" applyNumberFormat="1" applyFont="1" applyFill="1" applyBorder="1" applyAlignment="1" applyProtection="1"/>
    <xf numFmtId="0" fontId="3" fillId="3" borderId="7" xfId="0" applyFont="1" applyFill="1" applyBorder="1" applyAlignment="1" applyProtection="1">
      <alignment horizontal="left"/>
    </xf>
    <xf numFmtId="0" fontId="3" fillId="5" borderId="9" xfId="0" applyFont="1" applyFill="1" applyBorder="1" applyAlignment="1" applyProtection="1">
      <alignment horizontal="left"/>
    </xf>
    <xf numFmtId="0" fontId="2" fillId="3" borderId="20" xfId="0" applyFont="1" applyFill="1" applyBorder="1"/>
    <xf numFmtId="0" fontId="2" fillId="3" borderId="21" xfId="0" applyFont="1" applyFill="1" applyBorder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3" fillId="5" borderId="9" xfId="0" applyFont="1" applyFill="1" applyBorder="1"/>
    <xf numFmtId="0" fontId="3" fillId="5" borderId="0" xfId="0" applyFont="1" applyFill="1" applyBorder="1"/>
    <xf numFmtId="0" fontId="2" fillId="5" borderId="9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1" fontId="2" fillId="2" borderId="4" xfId="0" applyNumberFormat="1" applyFont="1" applyFill="1" applyBorder="1" applyAlignment="1" applyProtection="1">
      <alignment horizontal="center"/>
    </xf>
    <xf numFmtId="1" fontId="2" fillId="4" borderId="4" xfId="0" applyNumberFormat="1" applyFont="1" applyFill="1" applyBorder="1" applyAlignment="1" applyProtection="1">
      <alignment horizontal="center"/>
    </xf>
    <xf numFmtId="2" fontId="2" fillId="2" borderId="4" xfId="1" quotePrefix="1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4" borderId="4" xfId="1" applyNumberFormat="1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horizontal="center"/>
    </xf>
    <xf numFmtId="1" fontId="3" fillId="4" borderId="4" xfId="1" applyNumberFormat="1" applyFont="1" applyFill="1" applyBorder="1" applyAlignment="1" applyProtection="1">
      <alignment horizontal="center"/>
    </xf>
    <xf numFmtId="37" fontId="8" fillId="3" borderId="2" xfId="0" applyNumberFormat="1" applyFont="1" applyFill="1" applyBorder="1" applyAlignment="1" applyProtection="1">
      <alignment horizontal="center" wrapText="1"/>
    </xf>
    <xf numFmtId="37" fontId="8" fillId="3" borderId="4" xfId="0" applyNumberFormat="1" applyFont="1" applyFill="1" applyBorder="1" applyAlignment="1" applyProtection="1">
      <alignment horizontal="center" wrapText="1"/>
    </xf>
    <xf numFmtId="37" fontId="8" fillId="3" borderId="5" xfId="0" applyNumberFormat="1" applyFont="1" applyFill="1" applyBorder="1" applyAlignment="1" applyProtection="1">
      <alignment horizontal="center" vertical="center"/>
    </xf>
    <xf numFmtId="37" fontId="8" fillId="3" borderId="0" xfId="0" applyNumberFormat="1" applyFont="1" applyFill="1" applyBorder="1" applyAlignment="1" applyProtection="1">
      <alignment horizontal="center" vertical="center"/>
    </xf>
    <xf numFmtId="37" fontId="8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/>
    </xf>
    <xf numFmtId="37" fontId="3" fillId="2" borderId="1" xfId="0" applyNumberFormat="1" applyFont="1" applyFill="1" applyBorder="1" applyAlignment="1" applyProtection="1">
      <alignment horizontal="center"/>
    </xf>
    <xf numFmtId="37" fontId="3" fillId="2" borderId="2" xfId="0" applyNumberFormat="1" applyFont="1" applyFill="1" applyBorder="1" applyAlignment="1" applyProtection="1">
      <alignment horizontal="center"/>
    </xf>
    <xf numFmtId="37" fontId="3" fillId="2" borderId="4" xfId="0" applyNumberFormat="1" applyFont="1" applyFill="1" applyBorder="1" applyAlignment="1" applyProtection="1">
      <alignment horizontal="center"/>
    </xf>
    <xf numFmtId="37" fontId="3" fillId="2" borderId="6" xfId="0" applyNumberFormat="1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1" fontId="3" fillId="2" borderId="28" xfId="0" applyNumberFormat="1" applyFont="1" applyFill="1" applyBorder="1" applyAlignment="1" applyProtection="1">
      <alignment horizontal="center"/>
    </xf>
    <xf numFmtId="1" fontId="3" fillId="3" borderId="7" xfId="0" applyNumberFormat="1" applyFont="1" applyFill="1" applyBorder="1" applyAlignment="1" applyProtection="1">
      <alignment horizontal="center"/>
    </xf>
    <xf numFmtId="1" fontId="3" fillId="3" borderId="25" xfId="0" applyNumberFormat="1" applyFont="1" applyFill="1" applyBorder="1" applyAlignment="1" applyProtection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0" xfId="0" applyFont="1" applyFill="1" applyBorder="1"/>
    <xf numFmtId="0" fontId="2" fillId="5" borderId="27" xfId="0" applyFont="1" applyFill="1" applyBorder="1"/>
    <xf numFmtId="0" fontId="4" fillId="3" borderId="22" xfId="0" applyFont="1" applyFill="1" applyBorder="1"/>
    <xf numFmtId="0" fontId="4" fillId="3" borderId="10" xfId="0" applyFont="1" applyFill="1" applyBorder="1"/>
    <xf numFmtId="0" fontId="4" fillId="3" borderId="41" xfId="0" applyFont="1" applyFill="1" applyBorder="1"/>
    <xf numFmtId="0" fontId="4" fillId="5" borderId="10" xfId="0" applyFont="1" applyFill="1" applyBorder="1"/>
    <xf numFmtId="0" fontId="4" fillId="5" borderId="13" xfId="0" applyFont="1" applyFill="1" applyBorder="1"/>
    <xf numFmtId="49" fontId="5" fillId="3" borderId="20" xfId="0" applyNumberFormat="1" applyFont="1" applyFill="1" applyBorder="1" applyAlignment="1" applyProtection="1">
      <alignment horizontal="center"/>
    </xf>
    <xf numFmtId="49" fontId="5" fillId="3" borderId="21" xfId="0" applyNumberFormat="1" applyFont="1" applyFill="1" applyBorder="1" applyAlignment="1" applyProtection="1">
      <alignment horizontal="center"/>
    </xf>
    <xf numFmtId="49" fontId="5" fillId="3" borderId="22" xfId="0" applyNumberFormat="1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5" fillId="3" borderId="9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37" fontId="8" fillId="3" borderId="33" xfId="0" applyNumberFormat="1" applyFont="1" applyFill="1" applyBorder="1" applyAlignment="1" applyProtection="1">
      <alignment horizontal="center"/>
    </xf>
    <xf numFmtId="37" fontId="8" fillId="3" borderId="34" xfId="0" applyNumberFormat="1" applyFont="1" applyFill="1" applyBorder="1" applyAlignment="1" applyProtection="1">
      <alignment horizontal="center"/>
    </xf>
    <xf numFmtId="37" fontId="8" fillId="3" borderId="36" xfId="0" applyNumberFormat="1" applyFont="1" applyFill="1" applyBorder="1" applyAlignment="1" applyProtection="1">
      <alignment horizontal="center"/>
    </xf>
    <xf numFmtId="37" fontId="8" fillId="3" borderId="35" xfId="0" applyNumberFormat="1" applyFont="1" applyFill="1" applyBorder="1" applyAlignment="1" applyProtection="1">
      <alignment horizontal="center" vertical="top" wrapText="1"/>
    </xf>
    <xf numFmtId="37" fontId="8" fillId="3" borderId="18" xfId="0" applyNumberFormat="1" applyFont="1" applyFill="1" applyBorder="1" applyAlignment="1" applyProtection="1">
      <alignment horizontal="center" vertical="top" wrapText="1"/>
    </xf>
    <xf numFmtId="37" fontId="8" fillId="3" borderId="39" xfId="0" applyNumberFormat="1" applyFont="1" applyFill="1" applyBorder="1" applyAlignment="1" applyProtection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11" fillId="3" borderId="2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3" fillId="3" borderId="40" xfId="0" applyFont="1" applyFill="1" applyBorder="1" applyAlignment="1">
      <alignment horizontal="right"/>
    </xf>
    <xf numFmtId="0" fontId="12" fillId="3" borderId="17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/>
    </xf>
    <xf numFmtId="1" fontId="13" fillId="4" borderId="4" xfId="1" applyNumberFormat="1" applyFont="1" applyFill="1" applyBorder="1" applyAlignment="1" applyProtection="1">
      <alignment horizontal="center"/>
    </xf>
    <xf numFmtId="1" fontId="13" fillId="2" borderId="4" xfId="1" applyNumberFormat="1" applyFont="1" applyFill="1" applyBorder="1" applyAlignment="1" applyProtection="1">
      <alignment horizontal="center"/>
    </xf>
    <xf numFmtId="1" fontId="12" fillId="4" borderId="4" xfId="1" applyNumberFormat="1" applyFont="1" applyFill="1" applyBorder="1" applyAlignment="1" applyProtection="1">
      <alignment horizontal="center"/>
    </xf>
    <xf numFmtId="0" fontId="12" fillId="3" borderId="14" xfId="0" applyFont="1" applyFill="1" applyBorder="1" applyAlignment="1">
      <alignment horizontal="center"/>
    </xf>
    <xf numFmtId="2" fontId="13" fillId="2" borderId="4" xfId="0" applyNumberFormat="1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2" fontId="13" fillId="4" borderId="4" xfId="1" applyNumberFormat="1" applyFont="1" applyFill="1" applyBorder="1" applyAlignment="1" applyProtection="1">
      <alignment horizontal="center"/>
    </xf>
    <xf numFmtId="2" fontId="13" fillId="2" borderId="4" xfId="1" applyNumberFormat="1" applyFont="1" applyFill="1" applyBorder="1" applyAlignment="1" applyProtection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28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164" fontId="12" fillId="4" borderId="28" xfId="0" applyNumberFormat="1" applyFont="1" applyFill="1" applyBorder="1" applyAlignment="1">
      <alignment horizontal="center"/>
    </xf>
    <xf numFmtId="164" fontId="12" fillId="4" borderId="4" xfId="1" applyNumberFormat="1" applyFont="1" applyFill="1" applyBorder="1" applyAlignment="1" applyProtection="1">
      <alignment horizontal="center"/>
    </xf>
    <xf numFmtId="164" fontId="12" fillId="4" borderId="2" xfId="1" applyNumberFormat="1" applyFont="1" applyFill="1" applyBorder="1" applyAlignment="1" applyProtection="1">
      <alignment horizontal="center"/>
    </xf>
    <xf numFmtId="164" fontId="12" fillId="4" borderId="28" xfId="1" applyNumberFormat="1" applyFont="1" applyFill="1" applyBorder="1" applyAlignment="1" applyProtection="1">
      <alignment horizontal="center"/>
    </xf>
    <xf numFmtId="164" fontId="12" fillId="2" borderId="4" xfId="1" applyNumberFormat="1" applyFont="1" applyFill="1" applyBorder="1" applyAlignment="1" applyProtection="1">
      <alignment horizontal="center"/>
    </xf>
    <xf numFmtId="164" fontId="12" fillId="2" borderId="2" xfId="1" applyNumberFormat="1" applyFont="1" applyFill="1" applyBorder="1" applyAlignment="1" applyProtection="1">
      <alignment horizontal="center"/>
    </xf>
    <xf numFmtId="164" fontId="12" fillId="2" borderId="28" xfId="1" applyNumberFormat="1" applyFont="1" applyFill="1" applyBorder="1" applyAlignment="1" applyProtection="1">
      <alignment horizontal="center"/>
    </xf>
    <xf numFmtId="1" fontId="12" fillId="4" borderId="2" xfId="1" applyNumberFormat="1" applyFont="1" applyFill="1" applyBorder="1" applyAlignment="1" applyProtection="1">
      <alignment horizontal="center"/>
    </xf>
    <xf numFmtId="1" fontId="12" fillId="4" borderId="8" xfId="1" applyNumberFormat="1" applyFont="1" applyFill="1" applyBorder="1" applyAlignment="1" applyProtection="1">
      <alignment horizontal="center"/>
    </xf>
    <xf numFmtId="0" fontId="12" fillId="3" borderId="2" xfId="0" applyFont="1" applyFill="1" applyBorder="1" applyAlignment="1">
      <alignment horizontal="center"/>
    </xf>
    <xf numFmtId="1" fontId="12" fillId="3" borderId="37" xfId="0" applyNumberFormat="1" applyFont="1" applyFill="1" applyBorder="1" applyAlignment="1" applyProtection="1">
      <alignment horizontal="center"/>
    </xf>
    <xf numFmtId="1" fontId="13" fillId="2" borderId="38" xfId="0" applyNumberFormat="1" applyFont="1" applyFill="1" applyBorder="1" applyAlignment="1" applyProtection="1">
      <alignment horizontal="center"/>
    </xf>
    <xf numFmtId="1" fontId="12" fillId="2" borderId="38" xfId="0" applyNumberFormat="1" applyFont="1" applyFill="1" applyBorder="1" applyAlignment="1" applyProtection="1">
      <alignment horizontal="center"/>
    </xf>
    <xf numFmtId="0" fontId="13" fillId="2" borderId="38" xfId="0" applyFont="1" applyFill="1" applyBorder="1" applyAlignment="1">
      <alignment horizontal="center"/>
    </xf>
    <xf numFmtId="1" fontId="12" fillId="2" borderId="13" xfId="0" applyNumberFormat="1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>
      <selection activeCell="F9" sqref="F9"/>
    </sheetView>
  </sheetViews>
  <sheetFormatPr defaultRowHeight="15.75"/>
  <cols>
    <col min="1" max="1" width="9" style="2"/>
    <col min="2" max="2" width="9.875" style="2" customWidth="1"/>
    <col min="3" max="5" width="9" style="2"/>
    <col min="6" max="6" width="14.375" style="2" customWidth="1"/>
    <col min="7" max="16384" width="9" style="2"/>
  </cols>
  <sheetData>
    <row r="1" spans="1:9">
      <c r="A1" s="83" t="s">
        <v>25</v>
      </c>
      <c r="B1" s="84"/>
      <c r="C1" s="84"/>
      <c r="D1" s="84"/>
      <c r="E1" s="84"/>
      <c r="F1" s="84"/>
      <c r="G1" s="84"/>
      <c r="H1" s="84"/>
      <c r="I1" s="85"/>
    </row>
    <row r="2" spans="1:9">
      <c r="A2" s="92" t="s">
        <v>54</v>
      </c>
      <c r="B2" s="93"/>
      <c r="C2" s="93"/>
      <c r="D2" s="93"/>
      <c r="E2" s="93"/>
      <c r="F2" s="93"/>
      <c r="G2" s="93"/>
      <c r="H2" s="93"/>
      <c r="I2" s="94"/>
    </row>
    <row r="3" spans="1:9" ht="16.5" thickBot="1">
      <c r="A3" s="89" t="s">
        <v>46</v>
      </c>
      <c r="B3" s="90"/>
      <c r="C3" s="90"/>
      <c r="D3" s="90"/>
      <c r="E3" s="90"/>
      <c r="F3" s="90"/>
      <c r="G3" s="90"/>
      <c r="H3" s="90"/>
      <c r="I3" s="91"/>
    </row>
    <row r="4" spans="1:9">
      <c r="A4" s="103" t="s">
        <v>55</v>
      </c>
      <c r="B4" s="101" t="s">
        <v>43</v>
      </c>
      <c r="C4" s="95" t="s">
        <v>48</v>
      </c>
      <c r="D4" s="96"/>
      <c r="E4" s="100"/>
      <c r="F4" s="98" t="s">
        <v>52</v>
      </c>
      <c r="G4" s="95" t="s">
        <v>51</v>
      </c>
      <c r="H4" s="96"/>
      <c r="I4" s="97"/>
    </row>
    <row r="5" spans="1:9" ht="42.75" customHeight="1">
      <c r="A5" s="104"/>
      <c r="B5" s="102"/>
      <c r="C5" s="52" t="s">
        <v>1</v>
      </c>
      <c r="D5" s="53" t="s">
        <v>2</v>
      </c>
      <c r="E5" s="52" t="s">
        <v>3</v>
      </c>
      <c r="F5" s="99"/>
      <c r="G5" s="50" t="s">
        <v>49</v>
      </c>
      <c r="H5" s="51" t="s">
        <v>50</v>
      </c>
      <c r="I5" s="54" t="s">
        <v>0</v>
      </c>
    </row>
    <row r="6" spans="1:9">
      <c r="A6" s="55">
        <v>1</v>
      </c>
      <c r="B6" s="58">
        <v>2</v>
      </c>
      <c r="C6" s="58">
        <v>3</v>
      </c>
      <c r="D6" s="58">
        <v>4</v>
      </c>
      <c r="E6" s="58">
        <v>5</v>
      </c>
      <c r="F6" s="56">
        <v>6</v>
      </c>
      <c r="G6" s="57">
        <v>7</v>
      </c>
      <c r="H6" s="58">
        <v>8</v>
      </c>
      <c r="I6" s="59">
        <v>9</v>
      </c>
    </row>
    <row r="7" spans="1:9">
      <c r="A7" s="69" t="s">
        <v>26</v>
      </c>
      <c r="B7" s="43">
        <v>14617</v>
      </c>
      <c r="C7" s="43">
        <v>284</v>
      </c>
      <c r="D7" s="43">
        <v>1316</v>
      </c>
      <c r="E7" s="43">
        <v>102</v>
      </c>
      <c r="F7" s="60">
        <f t="shared" ref="F7:F15" si="0">SUM(B7:E7)</f>
        <v>16319</v>
      </c>
      <c r="G7" s="43">
        <v>550</v>
      </c>
      <c r="H7" s="43">
        <v>275</v>
      </c>
      <c r="I7" s="61">
        <f t="shared" ref="I7:I16" si="1">SUM(G7+H7)</f>
        <v>825</v>
      </c>
    </row>
    <row r="8" spans="1:9">
      <c r="A8" s="69" t="s">
        <v>27</v>
      </c>
      <c r="B8" s="42">
        <v>13970</v>
      </c>
      <c r="C8" s="42">
        <v>315</v>
      </c>
      <c r="D8" s="42">
        <v>1352</v>
      </c>
      <c r="E8" s="42">
        <v>105</v>
      </c>
      <c r="F8" s="62">
        <f t="shared" si="0"/>
        <v>15742</v>
      </c>
      <c r="G8" s="42">
        <v>446</v>
      </c>
      <c r="H8" s="42">
        <v>224</v>
      </c>
      <c r="I8" s="63">
        <f t="shared" si="1"/>
        <v>670</v>
      </c>
    </row>
    <row r="9" spans="1:9">
      <c r="A9" s="69" t="s">
        <v>30</v>
      </c>
      <c r="B9" s="43">
        <v>14620</v>
      </c>
      <c r="C9" s="43">
        <v>322</v>
      </c>
      <c r="D9" s="43">
        <v>1448</v>
      </c>
      <c r="E9" s="43">
        <v>110</v>
      </c>
      <c r="F9" s="60">
        <f t="shared" si="0"/>
        <v>16500</v>
      </c>
      <c r="G9" s="43">
        <v>500</v>
      </c>
      <c r="H9" s="43">
        <v>250</v>
      </c>
      <c r="I9" s="61">
        <f t="shared" si="1"/>
        <v>750</v>
      </c>
    </row>
    <row r="10" spans="1:9">
      <c r="A10" s="69" t="s">
        <v>31</v>
      </c>
      <c r="B10" s="42">
        <v>15445</v>
      </c>
      <c r="C10" s="42">
        <v>308</v>
      </c>
      <c r="D10" s="42">
        <v>1442</v>
      </c>
      <c r="E10" s="42">
        <v>110</v>
      </c>
      <c r="F10" s="62">
        <f t="shared" si="0"/>
        <v>17305</v>
      </c>
      <c r="G10" s="42">
        <v>350</v>
      </c>
      <c r="H10" s="42">
        <v>150</v>
      </c>
      <c r="I10" s="63">
        <f t="shared" si="1"/>
        <v>500</v>
      </c>
    </row>
    <row r="11" spans="1:9">
      <c r="A11" s="69" t="s">
        <v>34</v>
      </c>
      <c r="B11" s="43">
        <v>16524.5</v>
      </c>
      <c r="C11" s="43">
        <v>350</v>
      </c>
      <c r="D11" s="43">
        <v>1485</v>
      </c>
      <c r="E11" s="43">
        <v>115</v>
      </c>
      <c r="F11" s="60">
        <f t="shared" si="0"/>
        <v>18474.5</v>
      </c>
      <c r="G11" s="43">
        <v>400</v>
      </c>
      <c r="H11" s="43">
        <v>200</v>
      </c>
      <c r="I11" s="61">
        <f t="shared" si="1"/>
        <v>600</v>
      </c>
    </row>
    <row r="12" spans="1:9">
      <c r="A12" s="69" t="s">
        <v>36</v>
      </c>
      <c r="B12" s="42">
        <v>16245</v>
      </c>
      <c r="C12" s="42">
        <v>428</v>
      </c>
      <c r="D12" s="42">
        <v>1530</v>
      </c>
      <c r="E12" s="42">
        <v>117</v>
      </c>
      <c r="F12" s="62">
        <f t="shared" si="0"/>
        <v>18320</v>
      </c>
      <c r="G12" s="42">
        <v>470</v>
      </c>
      <c r="H12" s="42">
        <v>235</v>
      </c>
      <c r="I12" s="63">
        <f t="shared" si="1"/>
        <v>705</v>
      </c>
    </row>
    <row r="13" spans="1:9">
      <c r="A13" s="69" t="s">
        <v>37</v>
      </c>
      <c r="B13" s="43">
        <v>15610</v>
      </c>
      <c r="C13" s="43">
        <v>603</v>
      </c>
      <c r="D13" s="43">
        <v>2038</v>
      </c>
      <c r="E13" s="43">
        <v>119</v>
      </c>
      <c r="F13" s="60">
        <f t="shared" si="0"/>
        <v>18370</v>
      </c>
      <c r="G13" s="43">
        <v>500</v>
      </c>
      <c r="H13" s="43">
        <v>250</v>
      </c>
      <c r="I13" s="61">
        <f t="shared" si="1"/>
        <v>750</v>
      </c>
    </row>
    <row r="14" spans="1:9">
      <c r="A14" s="69" t="s">
        <v>38</v>
      </c>
      <c r="B14" s="42">
        <v>16322</v>
      </c>
      <c r="C14" s="42">
        <v>803</v>
      </c>
      <c r="D14" s="42">
        <v>2460</v>
      </c>
      <c r="E14" s="42">
        <v>105</v>
      </c>
      <c r="F14" s="62">
        <f t="shared" si="0"/>
        <v>19690</v>
      </c>
      <c r="G14" s="42">
        <v>560</v>
      </c>
      <c r="H14" s="42">
        <v>280</v>
      </c>
      <c r="I14" s="63">
        <f t="shared" si="1"/>
        <v>840</v>
      </c>
    </row>
    <row r="15" spans="1:9">
      <c r="A15" s="69" t="s">
        <v>39</v>
      </c>
      <c r="B15" s="43">
        <v>16360</v>
      </c>
      <c r="C15" s="43">
        <v>1166</v>
      </c>
      <c r="D15" s="43">
        <v>2760</v>
      </c>
      <c r="E15" s="43">
        <v>124</v>
      </c>
      <c r="F15" s="60">
        <f t="shared" si="0"/>
        <v>20410</v>
      </c>
      <c r="G15" s="43">
        <v>585</v>
      </c>
      <c r="H15" s="43">
        <v>295</v>
      </c>
      <c r="I15" s="61">
        <f t="shared" si="1"/>
        <v>880</v>
      </c>
    </row>
    <row r="16" spans="1:9">
      <c r="A16" s="69" t="s">
        <v>40</v>
      </c>
      <c r="B16" s="42">
        <v>18272</v>
      </c>
      <c r="C16" s="42">
        <v>1590</v>
      </c>
      <c r="D16" s="42">
        <v>3072</v>
      </c>
      <c r="E16" s="42">
        <v>126</v>
      </c>
      <c r="F16" s="62">
        <v>23060</v>
      </c>
      <c r="G16" s="42">
        <v>645</v>
      </c>
      <c r="H16" s="42">
        <v>330</v>
      </c>
      <c r="I16" s="63">
        <f t="shared" si="1"/>
        <v>975</v>
      </c>
    </row>
    <row r="17" spans="1:9">
      <c r="A17" s="69" t="s">
        <v>45</v>
      </c>
      <c r="B17" s="43">
        <v>18715</v>
      </c>
      <c r="C17" s="43">
        <v>1729</v>
      </c>
      <c r="D17" s="43">
        <v>3116</v>
      </c>
      <c r="E17" s="43">
        <v>119</v>
      </c>
      <c r="F17" s="60">
        <v>23679</v>
      </c>
      <c r="G17" s="64">
        <v>770</v>
      </c>
      <c r="H17" s="43">
        <v>385</v>
      </c>
      <c r="I17" s="61">
        <v>1155</v>
      </c>
    </row>
    <row r="18" spans="1:9">
      <c r="A18" s="70" t="s">
        <v>58</v>
      </c>
      <c r="B18" s="65">
        <v>19476</v>
      </c>
      <c r="C18" s="65">
        <v>2619</v>
      </c>
      <c r="D18" s="65">
        <v>4237</v>
      </c>
      <c r="E18" s="65">
        <v>148</v>
      </c>
      <c r="F18" s="66">
        <v>26480</v>
      </c>
      <c r="G18" s="67">
        <v>850</v>
      </c>
      <c r="H18" s="65">
        <v>430</v>
      </c>
      <c r="I18" s="68">
        <f>SUM(G18:H18)</f>
        <v>1280</v>
      </c>
    </row>
    <row r="19" spans="1:9">
      <c r="A19" s="69" t="s">
        <v>59</v>
      </c>
      <c r="B19" s="74">
        <v>21390</v>
      </c>
      <c r="C19" s="43">
        <v>2434</v>
      </c>
      <c r="D19" s="43">
        <v>4726</v>
      </c>
      <c r="E19" s="43">
        <v>158</v>
      </c>
      <c r="F19" s="60">
        <v>28708</v>
      </c>
      <c r="G19" s="64" t="s">
        <v>60</v>
      </c>
      <c r="H19" s="43" t="s">
        <v>60</v>
      </c>
      <c r="I19" s="61" t="s">
        <v>60</v>
      </c>
    </row>
    <row r="20" spans="1:9" ht="16.5" thickBot="1">
      <c r="A20" s="155" t="s">
        <v>62</v>
      </c>
      <c r="B20" s="156">
        <v>20478</v>
      </c>
      <c r="C20" s="156">
        <v>2819</v>
      </c>
      <c r="D20" s="156">
        <v>5060</v>
      </c>
      <c r="E20" s="156">
        <v>166</v>
      </c>
      <c r="F20" s="157">
        <v>28523</v>
      </c>
      <c r="G20" s="158" t="s">
        <v>60</v>
      </c>
      <c r="H20" s="156" t="s">
        <v>60</v>
      </c>
      <c r="I20" s="159" t="s">
        <v>60</v>
      </c>
    </row>
    <row r="21" spans="1:9">
      <c r="A21" s="86" t="s">
        <v>41</v>
      </c>
      <c r="B21" s="87"/>
      <c r="C21" s="87"/>
      <c r="D21" s="87"/>
      <c r="E21" s="87"/>
      <c r="F21" s="87"/>
      <c r="G21" s="87"/>
      <c r="H21" s="87"/>
      <c r="I21" s="88"/>
    </row>
    <row r="22" spans="1:9">
      <c r="A22" s="12" t="s">
        <v>33</v>
      </c>
      <c r="B22" s="13"/>
      <c r="C22" s="13"/>
      <c r="D22" s="13"/>
      <c r="E22" s="13"/>
      <c r="F22" s="13"/>
      <c r="G22" s="13"/>
      <c r="H22" s="13"/>
      <c r="I22" s="14"/>
    </row>
    <row r="23" spans="1:9" ht="16.5" thickBot="1">
      <c r="A23" s="160" t="s">
        <v>63</v>
      </c>
      <c r="B23" s="10"/>
      <c r="C23" s="10"/>
      <c r="D23" s="10"/>
      <c r="E23" s="10"/>
      <c r="F23" s="10"/>
      <c r="G23" s="10"/>
      <c r="H23" s="10"/>
      <c r="I23" s="11"/>
    </row>
  </sheetData>
  <mergeCells count="9">
    <mergeCell ref="A1:I1"/>
    <mergeCell ref="A21:I21"/>
    <mergeCell ref="A3:I3"/>
    <mergeCell ref="A2:I2"/>
    <mergeCell ref="G4:I4"/>
    <mergeCell ref="F4:F5"/>
    <mergeCell ref="C4:E4"/>
    <mergeCell ref="B4:B5"/>
    <mergeCell ref="A4:A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ignoredErrors>
    <ignoredError sqref="I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9"/>
  <sheetViews>
    <sheetView tabSelected="1" view="pageBreakPreview" zoomScaleSheetLayoutView="100" workbookViewId="0">
      <pane xSplit="1" topLeftCell="L1" activePane="topRight" state="frozen"/>
      <selection pane="topRight" activeCell="A44" sqref="A44"/>
    </sheetView>
  </sheetViews>
  <sheetFormatPr defaultRowHeight="12.75"/>
  <cols>
    <col min="1" max="1" width="14.625" style="1" customWidth="1"/>
    <col min="2" max="2" width="5.875" style="1" customWidth="1"/>
    <col min="3" max="3" width="6.625" style="1" customWidth="1"/>
    <col min="4" max="4" width="6.375" style="1" customWidth="1"/>
    <col min="5" max="8" width="7.75" style="1" customWidth="1"/>
    <col min="9" max="9" width="6.75" style="1" customWidth="1"/>
    <col min="10" max="10" width="6.625" style="1" customWidth="1"/>
    <col min="11" max="13" width="7.375" style="1" customWidth="1"/>
    <col min="14" max="14" width="8.125" style="1" customWidth="1"/>
    <col min="15" max="16" width="6.875" style="1" customWidth="1"/>
    <col min="17" max="19" width="7" style="1" customWidth="1"/>
    <col min="20" max="20" width="6.125" style="1" customWidth="1"/>
    <col min="21" max="22" width="6.375" style="1" customWidth="1"/>
    <col min="23" max="25" width="7.875" style="1" customWidth="1"/>
    <col min="26" max="26" width="7.375" style="1" customWidth="1"/>
    <col min="27" max="27" width="8" style="1" customWidth="1"/>
    <col min="28" max="28" width="7.75" style="1" customWidth="1"/>
    <col min="29" max="29" width="8.25" style="1" customWidth="1"/>
    <col min="30" max="16384" width="9" style="1"/>
  </cols>
  <sheetData>
    <row r="1" spans="1:3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78"/>
    </row>
    <row r="2" spans="1:31" ht="15.75">
      <c r="A2" s="105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79"/>
    </row>
    <row r="3" spans="1:31" ht="15.75">
      <c r="A3" s="105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79"/>
    </row>
    <row r="4" spans="1:31">
      <c r="A4" s="1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76"/>
      <c r="AE4" s="79"/>
    </row>
    <row r="5" spans="1:31">
      <c r="A5" s="1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119" t="s">
        <v>47</v>
      </c>
      <c r="AD5" s="119"/>
      <c r="AE5" s="120"/>
    </row>
    <row r="6" spans="1:31" ht="20.100000000000001" customHeight="1">
      <c r="A6" s="26"/>
      <c r="B6" s="116" t="s">
        <v>42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80"/>
    </row>
    <row r="7" spans="1:31" ht="20.100000000000001" customHeight="1">
      <c r="A7" s="75" t="s">
        <v>56</v>
      </c>
      <c r="B7" s="118" t="s">
        <v>43</v>
      </c>
      <c r="C7" s="118"/>
      <c r="D7" s="118"/>
      <c r="E7" s="118"/>
      <c r="F7" s="118"/>
      <c r="G7" s="71"/>
      <c r="H7" s="107" t="s">
        <v>44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110" t="s">
        <v>0</v>
      </c>
      <c r="AA7" s="111"/>
      <c r="AB7" s="111"/>
      <c r="AC7" s="111"/>
      <c r="AD7" s="111"/>
      <c r="AE7" s="112"/>
    </row>
    <row r="8" spans="1:31" ht="20.100000000000001" customHeight="1">
      <c r="A8" s="27"/>
      <c r="B8" s="15"/>
      <c r="C8" s="25"/>
      <c r="D8" s="25"/>
      <c r="E8" s="25"/>
      <c r="F8" s="25"/>
      <c r="G8" s="25"/>
      <c r="H8" s="107" t="s">
        <v>1</v>
      </c>
      <c r="I8" s="108"/>
      <c r="J8" s="108"/>
      <c r="K8" s="108"/>
      <c r="L8" s="108"/>
      <c r="M8" s="109"/>
      <c r="N8" s="107" t="s">
        <v>2</v>
      </c>
      <c r="O8" s="108"/>
      <c r="P8" s="108"/>
      <c r="Q8" s="108"/>
      <c r="R8" s="108"/>
      <c r="S8" s="109"/>
      <c r="T8" s="108" t="s">
        <v>3</v>
      </c>
      <c r="U8" s="108"/>
      <c r="V8" s="108"/>
      <c r="W8" s="108"/>
      <c r="X8" s="108"/>
      <c r="Y8" s="33"/>
      <c r="Z8" s="113"/>
      <c r="AA8" s="114"/>
      <c r="AB8" s="114"/>
      <c r="AC8" s="114"/>
      <c r="AD8" s="114"/>
      <c r="AE8" s="115"/>
    </row>
    <row r="9" spans="1:31" ht="20.100000000000001" customHeight="1">
      <c r="A9" s="28"/>
      <c r="B9" s="29" t="s">
        <v>39</v>
      </c>
      <c r="C9" s="73" t="s">
        <v>40</v>
      </c>
      <c r="D9" s="29" t="s">
        <v>45</v>
      </c>
      <c r="E9" s="121" t="s">
        <v>58</v>
      </c>
      <c r="F9" s="122" t="s">
        <v>59</v>
      </c>
      <c r="G9" s="123" t="s">
        <v>62</v>
      </c>
      <c r="H9" s="29" t="s">
        <v>39</v>
      </c>
      <c r="I9" s="29" t="s">
        <v>40</v>
      </c>
      <c r="J9" s="73" t="s">
        <v>45</v>
      </c>
      <c r="K9" s="122" t="s">
        <v>58</v>
      </c>
      <c r="L9" s="122" t="s">
        <v>59</v>
      </c>
      <c r="M9" s="123" t="s">
        <v>62</v>
      </c>
      <c r="N9" s="31" t="s">
        <v>39</v>
      </c>
      <c r="O9" s="30" t="s">
        <v>40</v>
      </c>
      <c r="P9" s="30" t="s">
        <v>45</v>
      </c>
      <c r="Q9" s="125" t="s">
        <v>58</v>
      </c>
      <c r="R9" s="125" t="s">
        <v>59</v>
      </c>
      <c r="S9" s="125" t="s">
        <v>62</v>
      </c>
      <c r="T9" s="29" t="s">
        <v>39</v>
      </c>
      <c r="U9" s="29" t="s">
        <v>40</v>
      </c>
      <c r="V9" s="73" t="s">
        <v>45</v>
      </c>
      <c r="W9" s="154" t="s">
        <v>58</v>
      </c>
      <c r="X9" s="122" t="s">
        <v>59</v>
      </c>
      <c r="Y9" s="122" t="s">
        <v>62</v>
      </c>
      <c r="Z9" s="31" t="s">
        <v>39</v>
      </c>
      <c r="AA9" s="31" t="s">
        <v>40</v>
      </c>
      <c r="AB9" s="30" t="s">
        <v>45</v>
      </c>
      <c r="AC9" s="125" t="s">
        <v>58</v>
      </c>
      <c r="AD9" s="136" t="s">
        <v>59</v>
      </c>
      <c r="AE9" s="137" t="s">
        <v>62</v>
      </c>
    </row>
    <row r="10" spans="1:31" ht="20.100000000000001" customHeight="1">
      <c r="A10" s="28">
        <v>1</v>
      </c>
      <c r="B10" s="32">
        <v>2</v>
      </c>
      <c r="C10" s="33">
        <v>3</v>
      </c>
      <c r="D10" s="32">
        <v>4</v>
      </c>
      <c r="E10" s="124">
        <v>5</v>
      </c>
      <c r="F10" s="125">
        <v>6</v>
      </c>
      <c r="G10" s="124">
        <v>7</v>
      </c>
      <c r="H10" s="31">
        <v>8</v>
      </c>
      <c r="I10" s="32">
        <v>9</v>
      </c>
      <c r="J10" s="33">
        <v>10</v>
      </c>
      <c r="K10" s="131">
        <v>11</v>
      </c>
      <c r="L10" s="122">
        <v>12</v>
      </c>
      <c r="M10" s="122">
        <v>13</v>
      </c>
      <c r="N10" s="33">
        <v>14</v>
      </c>
      <c r="O10" s="31">
        <v>15</v>
      </c>
      <c r="P10" s="32">
        <v>16</v>
      </c>
      <c r="Q10" s="124">
        <v>17</v>
      </c>
      <c r="R10" s="131">
        <v>18</v>
      </c>
      <c r="S10" s="124">
        <v>19</v>
      </c>
      <c r="T10" s="72">
        <v>20</v>
      </c>
      <c r="U10" s="33">
        <v>21</v>
      </c>
      <c r="V10" s="31">
        <v>22</v>
      </c>
      <c r="W10" s="131">
        <v>23</v>
      </c>
      <c r="X10" s="124">
        <v>24</v>
      </c>
      <c r="Y10" s="122">
        <v>25</v>
      </c>
      <c r="Z10" s="32">
        <v>26</v>
      </c>
      <c r="AA10" s="33">
        <v>27</v>
      </c>
      <c r="AB10" s="33">
        <v>28</v>
      </c>
      <c r="AC10" s="125">
        <v>29</v>
      </c>
      <c r="AD10" s="138">
        <v>30</v>
      </c>
      <c r="AE10" s="139">
        <v>31</v>
      </c>
    </row>
    <row r="11" spans="1:31" ht="20.100000000000001" customHeight="1">
      <c r="A11" s="19" t="s">
        <v>4</v>
      </c>
      <c r="B11" s="6">
        <v>5161</v>
      </c>
      <c r="C11" s="42">
        <v>6446.6390000000001</v>
      </c>
      <c r="D11" s="6">
        <v>6549.6059999999998</v>
      </c>
      <c r="E11" s="126">
        <v>6911</v>
      </c>
      <c r="F11" s="126">
        <v>6485</v>
      </c>
      <c r="G11" s="126">
        <v>5086</v>
      </c>
      <c r="H11" s="7">
        <v>4</v>
      </c>
      <c r="I11" s="3">
        <v>1.33</v>
      </c>
      <c r="J11" s="34">
        <v>0.64</v>
      </c>
      <c r="K11" s="132">
        <v>0.5</v>
      </c>
      <c r="L11" s="132"/>
      <c r="M11" s="132"/>
      <c r="N11" s="7">
        <v>5</v>
      </c>
      <c r="O11" s="3">
        <v>6.5</v>
      </c>
      <c r="P11" s="34"/>
      <c r="Q11" s="132"/>
      <c r="R11" s="132"/>
      <c r="S11" s="132"/>
      <c r="T11" s="7"/>
      <c r="U11" s="3"/>
      <c r="V11" s="34"/>
      <c r="W11" s="132"/>
      <c r="X11" s="132"/>
      <c r="Y11" s="132"/>
      <c r="Z11" s="45">
        <f t="shared" ref="Z11:Z32" si="0">B11+H11+N11+T11</f>
        <v>5170</v>
      </c>
      <c r="AA11" s="45">
        <v>6454.4690000000001</v>
      </c>
      <c r="AB11" s="45">
        <v>6550.2460000000001</v>
      </c>
      <c r="AC11" s="140">
        <v>6911</v>
      </c>
      <c r="AD11" s="141">
        <v>6485</v>
      </c>
      <c r="AE11" s="142">
        <v>5086</v>
      </c>
    </row>
    <row r="12" spans="1:31" ht="20.100000000000001" customHeight="1">
      <c r="A12" s="19" t="s">
        <v>5</v>
      </c>
      <c r="B12" s="8">
        <v>3</v>
      </c>
      <c r="C12" s="43">
        <v>1.5</v>
      </c>
      <c r="D12" s="8">
        <v>2.5</v>
      </c>
      <c r="E12" s="127">
        <v>2.5</v>
      </c>
      <c r="F12" s="127">
        <v>1</v>
      </c>
      <c r="G12" s="127">
        <v>3</v>
      </c>
      <c r="H12" s="9">
        <v>0.1</v>
      </c>
      <c r="I12" s="5">
        <v>0.34</v>
      </c>
      <c r="J12" s="35"/>
      <c r="K12" s="133">
        <v>0.2</v>
      </c>
      <c r="L12" s="133"/>
      <c r="M12" s="133"/>
      <c r="N12" s="9">
        <v>16</v>
      </c>
      <c r="O12" s="5">
        <v>13.5</v>
      </c>
      <c r="P12" s="35">
        <v>17.5</v>
      </c>
      <c r="Q12" s="133">
        <v>11</v>
      </c>
      <c r="R12" s="133">
        <v>10</v>
      </c>
      <c r="S12" s="133">
        <v>32</v>
      </c>
      <c r="T12" s="9">
        <v>1.2</v>
      </c>
      <c r="U12" s="5">
        <v>1.6</v>
      </c>
      <c r="V12" s="35">
        <v>2</v>
      </c>
      <c r="W12" s="133">
        <v>2</v>
      </c>
      <c r="X12" s="133">
        <v>1</v>
      </c>
      <c r="Y12" s="133">
        <v>2</v>
      </c>
      <c r="Z12" s="46">
        <f t="shared" si="0"/>
        <v>20.3</v>
      </c>
      <c r="AA12" s="46">
        <v>16.940000000000001</v>
      </c>
      <c r="AB12" s="46">
        <v>22</v>
      </c>
      <c r="AC12" s="143">
        <v>16</v>
      </c>
      <c r="AD12" s="144">
        <v>12</v>
      </c>
      <c r="AE12" s="145">
        <v>37</v>
      </c>
    </row>
    <row r="13" spans="1:31" ht="20.100000000000001" customHeight="1">
      <c r="A13" s="19" t="s">
        <v>6</v>
      </c>
      <c r="B13" s="6">
        <v>18</v>
      </c>
      <c r="C13" s="42">
        <v>16.754999999999999</v>
      </c>
      <c r="D13" s="6">
        <v>25</v>
      </c>
      <c r="E13" s="126">
        <v>27</v>
      </c>
      <c r="F13" s="126">
        <v>31</v>
      </c>
      <c r="G13" s="126">
        <v>40</v>
      </c>
      <c r="H13" s="7"/>
      <c r="I13" s="3"/>
      <c r="J13" s="34"/>
      <c r="K13" s="132"/>
      <c r="L13" s="132"/>
      <c r="M13" s="132"/>
      <c r="N13" s="7">
        <v>1714</v>
      </c>
      <c r="O13" s="3">
        <v>1976</v>
      </c>
      <c r="P13" s="34">
        <v>1934.3</v>
      </c>
      <c r="Q13" s="132">
        <v>2613</v>
      </c>
      <c r="R13" s="132">
        <v>3055</v>
      </c>
      <c r="S13" s="132">
        <v>3143</v>
      </c>
      <c r="T13" s="7">
        <v>117</v>
      </c>
      <c r="U13" s="3">
        <v>118.76</v>
      </c>
      <c r="V13" s="34">
        <v>108.52</v>
      </c>
      <c r="W13" s="132">
        <v>126</v>
      </c>
      <c r="X13" s="132">
        <v>136</v>
      </c>
      <c r="Y13" s="132">
        <v>142</v>
      </c>
      <c r="Z13" s="45">
        <f t="shared" si="0"/>
        <v>1849</v>
      </c>
      <c r="AA13" s="45">
        <v>2111.5150000000003</v>
      </c>
      <c r="AB13" s="45">
        <v>2067.8200000000002</v>
      </c>
      <c r="AC13" s="140">
        <v>2766</v>
      </c>
      <c r="AD13" s="141">
        <v>3221</v>
      </c>
      <c r="AE13" s="142">
        <v>3325</v>
      </c>
    </row>
    <row r="14" spans="1:31" ht="20.100000000000001" customHeight="1">
      <c r="A14" s="19" t="s">
        <v>7</v>
      </c>
      <c r="B14" s="8">
        <v>18</v>
      </c>
      <c r="C14" s="43">
        <v>12.914999999999999</v>
      </c>
      <c r="D14" s="8">
        <v>12.337</v>
      </c>
      <c r="E14" s="127">
        <v>15</v>
      </c>
      <c r="F14" s="127">
        <v>12</v>
      </c>
      <c r="G14" s="127">
        <v>19</v>
      </c>
      <c r="H14" s="9">
        <v>30</v>
      </c>
      <c r="I14" s="5">
        <v>29.37</v>
      </c>
      <c r="J14" s="35">
        <v>7.3</v>
      </c>
      <c r="K14" s="133">
        <v>32</v>
      </c>
      <c r="L14" s="133">
        <v>33</v>
      </c>
      <c r="M14" s="133">
        <v>41</v>
      </c>
      <c r="N14" s="9">
        <v>5</v>
      </c>
      <c r="O14" s="5">
        <v>3.9</v>
      </c>
      <c r="P14" s="35">
        <v>2.4</v>
      </c>
      <c r="Q14" s="133">
        <v>5</v>
      </c>
      <c r="R14" s="133">
        <v>8</v>
      </c>
      <c r="S14" s="133">
        <v>8</v>
      </c>
      <c r="T14" s="9"/>
      <c r="U14" s="5"/>
      <c r="V14" s="35"/>
      <c r="W14" s="133"/>
      <c r="X14" s="133"/>
      <c r="Y14" s="133"/>
      <c r="Z14" s="46">
        <f t="shared" si="0"/>
        <v>53</v>
      </c>
      <c r="AA14" s="46">
        <v>46.184999999999995</v>
      </c>
      <c r="AB14" s="46">
        <v>22.036999999999999</v>
      </c>
      <c r="AC14" s="143">
        <v>52</v>
      </c>
      <c r="AD14" s="144">
        <v>53</v>
      </c>
      <c r="AE14" s="145">
        <v>67</v>
      </c>
    </row>
    <row r="15" spans="1:31" ht="20.100000000000001" customHeight="1">
      <c r="A15" s="19" t="s">
        <v>28</v>
      </c>
      <c r="B15" s="6">
        <v>6</v>
      </c>
      <c r="C15" s="42">
        <v>5.3639999999999999</v>
      </c>
      <c r="D15" s="6">
        <v>5.87</v>
      </c>
      <c r="E15" s="126">
        <v>6</v>
      </c>
      <c r="F15" s="126">
        <v>8</v>
      </c>
      <c r="G15" s="126">
        <v>9</v>
      </c>
      <c r="H15" s="7">
        <v>168</v>
      </c>
      <c r="I15" s="3">
        <v>293.77999999999997</v>
      </c>
      <c r="J15" s="34">
        <v>384.87</v>
      </c>
      <c r="K15" s="132">
        <v>384</v>
      </c>
      <c r="L15" s="132">
        <v>225</v>
      </c>
      <c r="M15" s="132">
        <v>254</v>
      </c>
      <c r="N15" s="7">
        <v>3</v>
      </c>
      <c r="O15" s="3">
        <v>0.3</v>
      </c>
      <c r="P15" s="34">
        <v>0.3</v>
      </c>
      <c r="Q15" s="132">
        <v>0.3</v>
      </c>
      <c r="R15" s="132"/>
      <c r="S15" s="132"/>
      <c r="T15" s="7"/>
      <c r="U15" s="3"/>
      <c r="V15" s="34"/>
      <c r="W15" s="132"/>
      <c r="X15" s="132"/>
      <c r="Y15" s="132"/>
      <c r="Z15" s="45">
        <f t="shared" si="0"/>
        <v>177</v>
      </c>
      <c r="AA15" s="45">
        <v>299.44399999999996</v>
      </c>
      <c r="AB15" s="45">
        <v>391.04</v>
      </c>
      <c r="AC15" s="140">
        <v>390</v>
      </c>
      <c r="AD15" s="141">
        <v>234</v>
      </c>
      <c r="AE15" s="142">
        <v>263</v>
      </c>
    </row>
    <row r="16" spans="1:31" ht="20.100000000000001" customHeight="1">
      <c r="A16" s="19" t="s">
        <v>8</v>
      </c>
      <c r="B16" s="9">
        <v>0.2</v>
      </c>
      <c r="C16" s="43">
        <v>0.17</v>
      </c>
      <c r="D16" s="8">
        <v>0.125</v>
      </c>
      <c r="E16" s="127">
        <v>0.1</v>
      </c>
      <c r="F16" s="127">
        <v>0.3</v>
      </c>
      <c r="G16" s="127">
        <v>0.6</v>
      </c>
      <c r="H16" s="9"/>
      <c r="I16" s="5"/>
      <c r="J16" s="35"/>
      <c r="K16" s="133"/>
      <c r="L16" s="133"/>
      <c r="M16" s="133"/>
      <c r="N16" s="9"/>
      <c r="O16" s="5"/>
      <c r="P16" s="35"/>
      <c r="Q16" s="133"/>
      <c r="R16" s="133"/>
      <c r="S16" s="133"/>
      <c r="T16" s="9"/>
      <c r="U16" s="5"/>
      <c r="V16" s="35"/>
      <c r="W16" s="133"/>
      <c r="X16" s="133"/>
      <c r="Y16" s="133"/>
      <c r="Z16" s="46">
        <f t="shared" si="0"/>
        <v>0.2</v>
      </c>
      <c r="AA16" s="46">
        <v>0.17</v>
      </c>
      <c r="AB16" s="46">
        <v>0.125</v>
      </c>
      <c r="AC16" s="143">
        <v>0.1</v>
      </c>
      <c r="AD16" s="144">
        <v>0</v>
      </c>
      <c r="AE16" s="145">
        <v>1</v>
      </c>
    </row>
    <row r="17" spans="1:31" ht="20.100000000000001" customHeight="1">
      <c r="A17" s="19" t="s">
        <v>9</v>
      </c>
      <c r="B17" s="6">
        <v>22</v>
      </c>
      <c r="C17" s="42">
        <v>22.54</v>
      </c>
      <c r="D17" s="6">
        <v>23.2</v>
      </c>
      <c r="E17" s="126">
        <v>25</v>
      </c>
      <c r="F17" s="126">
        <v>30</v>
      </c>
      <c r="G17" s="126">
        <v>32</v>
      </c>
      <c r="H17" s="7"/>
      <c r="I17" s="3"/>
      <c r="J17" s="34"/>
      <c r="K17" s="132"/>
      <c r="L17" s="132"/>
      <c r="M17" s="132"/>
      <c r="N17" s="7"/>
      <c r="O17" s="3"/>
      <c r="P17" s="34"/>
      <c r="Q17" s="132"/>
      <c r="R17" s="132"/>
      <c r="S17" s="132"/>
      <c r="T17" s="7"/>
      <c r="U17" s="3"/>
      <c r="V17" s="34"/>
      <c r="W17" s="132"/>
      <c r="X17" s="132"/>
      <c r="Y17" s="132"/>
      <c r="Z17" s="45">
        <f t="shared" si="0"/>
        <v>22</v>
      </c>
      <c r="AA17" s="45">
        <v>22.54</v>
      </c>
      <c r="AB17" s="45">
        <v>23.2</v>
      </c>
      <c r="AC17" s="140">
        <v>25</v>
      </c>
      <c r="AD17" s="141">
        <v>30</v>
      </c>
      <c r="AE17" s="142">
        <v>32</v>
      </c>
    </row>
    <row r="18" spans="1:31" ht="20.100000000000001" customHeight="1">
      <c r="A18" s="19" t="s">
        <v>10</v>
      </c>
      <c r="B18" s="8">
        <v>120</v>
      </c>
      <c r="C18" s="43">
        <v>133.44</v>
      </c>
      <c r="D18" s="8">
        <v>145</v>
      </c>
      <c r="E18" s="127">
        <v>136</v>
      </c>
      <c r="F18" s="127">
        <v>138</v>
      </c>
      <c r="G18" s="127">
        <v>127</v>
      </c>
      <c r="H18" s="9">
        <v>0.1</v>
      </c>
      <c r="I18" s="5"/>
      <c r="J18" s="35"/>
      <c r="K18" s="133"/>
      <c r="L18" s="133"/>
      <c r="M18" s="133"/>
      <c r="N18" s="9"/>
      <c r="O18" s="5"/>
      <c r="P18" s="35"/>
      <c r="Q18" s="133"/>
      <c r="R18" s="133"/>
      <c r="S18" s="133"/>
      <c r="T18" s="9"/>
      <c r="U18" s="5"/>
      <c r="V18" s="35"/>
      <c r="W18" s="133"/>
      <c r="X18" s="133"/>
      <c r="Y18" s="133"/>
      <c r="Z18" s="46">
        <f t="shared" si="0"/>
        <v>120.1</v>
      </c>
      <c r="AA18" s="46">
        <v>133.44</v>
      </c>
      <c r="AB18" s="46">
        <v>145</v>
      </c>
      <c r="AC18" s="143">
        <v>136</v>
      </c>
      <c r="AD18" s="144">
        <v>138</v>
      </c>
      <c r="AE18" s="145">
        <v>127</v>
      </c>
    </row>
    <row r="19" spans="1:31" ht="20.100000000000001" customHeight="1">
      <c r="A19" s="19" t="s">
        <v>29</v>
      </c>
      <c r="B19" s="6">
        <v>2</v>
      </c>
      <c r="C19" s="42">
        <v>2.13</v>
      </c>
      <c r="D19" s="6">
        <v>2.02</v>
      </c>
      <c r="E19" s="126">
        <v>3</v>
      </c>
      <c r="F19" s="126">
        <v>3</v>
      </c>
      <c r="G19" s="126">
        <v>3</v>
      </c>
      <c r="H19" s="44">
        <v>766</v>
      </c>
      <c r="I19" s="4">
        <v>1025.24</v>
      </c>
      <c r="J19" s="34">
        <v>1088.3499999999999</v>
      </c>
      <c r="K19" s="132">
        <v>2000</v>
      </c>
      <c r="L19" s="132">
        <v>1943</v>
      </c>
      <c r="M19" s="132">
        <v>2281</v>
      </c>
      <c r="N19" s="7"/>
      <c r="O19" s="3"/>
      <c r="P19" s="34"/>
      <c r="Q19" s="132"/>
      <c r="R19" s="132"/>
      <c r="S19" s="132"/>
      <c r="T19" s="7"/>
      <c r="U19" s="3"/>
      <c r="V19" s="34"/>
      <c r="W19" s="132"/>
      <c r="X19" s="132"/>
      <c r="Y19" s="132"/>
      <c r="Z19" s="45">
        <f t="shared" si="0"/>
        <v>768</v>
      </c>
      <c r="AA19" s="45">
        <v>1027.3700000000001</v>
      </c>
      <c r="AB19" s="45">
        <v>1090.3699999999999</v>
      </c>
      <c r="AC19" s="140">
        <v>2003</v>
      </c>
      <c r="AD19" s="141">
        <v>1946</v>
      </c>
      <c r="AE19" s="142">
        <v>2284</v>
      </c>
    </row>
    <row r="20" spans="1:31" ht="20.100000000000001" customHeight="1">
      <c r="A20" s="19" t="s">
        <v>11</v>
      </c>
      <c r="B20" s="8">
        <v>7338</v>
      </c>
      <c r="C20" s="43">
        <v>7796</v>
      </c>
      <c r="D20" s="8">
        <v>8219</v>
      </c>
      <c r="E20" s="127">
        <v>8574</v>
      </c>
      <c r="F20" s="127">
        <v>9645</v>
      </c>
      <c r="G20" s="127">
        <v>9823</v>
      </c>
      <c r="H20" s="9"/>
      <c r="I20" s="5"/>
      <c r="J20" s="35"/>
      <c r="K20" s="133"/>
      <c r="L20" s="133"/>
      <c r="M20" s="133"/>
      <c r="N20" s="9"/>
      <c r="O20" s="5"/>
      <c r="P20" s="35"/>
      <c r="Q20" s="133"/>
      <c r="R20" s="133"/>
      <c r="S20" s="133"/>
      <c r="T20" s="9"/>
      <c r="U20" s="5"/>
      <c r="V20" s="35"/>
      <c r="W20" s="133"/>
      <c r="X20" s="133"/>
      <c r="Y20" s="133"/>
      <c r="Z20" s="46">
        <f t="shared" si="0"/>
        <v>7338</v>
      </c>
      <c r="AA20" s="46">
        <v>7796</v>
      </c>
      <c r="AB20" s="46">
        <v>8219</v>
      </c>
      <c r="AC20" s="143">
        <v>8574</v>
      </c>
      <c r="AD20" s="144">
        <v>9645</v>
      </c>
      <c r="AE20" s="145">
        <v>9823</v>
      </c>
    </row>
    <row r="21" spans="1:31" ht="20.100000000000001" customHeight="1">
      <c r="A21" s="19" t="s">
        <v>12</v>
      </c>
      <c r="B21" s="6">
        <v>26</v>
      </c>
      <c r="C21" s="42">
        <v>5</v>
      </c>
      <c r="D21" s="6">
        <v>6.0176296296296297</v>
      </c>
      <c r="E21" s="126">
        <v>4</v>
      </c>
      <c r="F21" s="126">
        <v>7</v>
      </c>
      <c r="G21" s="126">
        <v>11</v>
      </c>
      <c r="H21" s="7"/>
      <c r="I21" s="3"/>
      <c r="J21" s="34"/>
      <c r="K21" s="132"/>
      <c r="L21" s="132"/>
      <c r="M21" s="132"/>
      <c r="N21" s="7"/>
      <c r="O21" s="3"/>
      <c r="P21" s="34"/>
      <c r="Q21" s="132"/>
      <c r="R21" s="132"/>
      <c r="S21" s="132"/>
      <c r="T21" s="7"/>
      <c r="U21" s="3"/>
      <c r="V21" s="34"/>
      <c r="W21" s="132"/>
      <c r="X21" s="132"/>
      <c r="Y21" s="132"/>
      <c r="Z21" s="45">
        <f t="shared" si="0"/>
        <v>26</v>
      </c>
      <c r="AA21" s="45">
        <v>5</v>
      </c>
      <c r="AB21" s="45">
        <v>6.0176296296296297</v>
      </c>
      <c r="AC21" s="140">
        <v>4</v>
      </c>
      <c r="AD21" s="141">
        <v>7</v>
      </c>
      <c r="AE21" s="142">
        <v>11</v>
      </c>
    </row>
    <row r="22" spans="1:31" ht="20.100000000000001" customHeight="1">
      <c r="A22" s="19" t="s">
        <v>13</v>
      </c>
      <c r="B22" s="8">
        <v>104</v>
      </c>
      <c r="C22" s="43">
        <v>84.74</v>
      </c>
      <c r="D22" s="8">
        <v>105.51</v>
      </c>
      <c r="E22" s="127">
        <v>108</v>
      </c>
      <c r="F22" s="127">
        <v>187</v>
      </c>
      <c r="G22" s="127">
        <v>200</v>
      </c>
      <c r="H22" s="9">
        <v>58</v>
      </c>
      <c r="I22" s="5">
        <v>79.2</v>
      </c>
      <c r="J22" s="35">
        <v>83</v>
      </c>
      <c r="K22" s="133">
        <v>86</v>
      </c>
      <c r="L22" s="133">
        <v>59</v>
      </c>
      <c r="M22" s="133">
        <v>56</v>
      </c>
      <c r="N22" s="9">
        <v>4.5</v>
      </c>
      <c r="O22" s="5">
        <v>1.7</v>
      </c>
      <c r="P22" s="35">
        <v>1.6</v>
      </c>
      <c r="Q22" s="133">
        <v>1</v>
      </c>
      <c r="R22" s="133">
        <v>2</v>
      </c>
      <c r="S22" s="133"/>
      <c r="T22" s="9"/>
      <c r="U22" s="5"/>
      <c r="V22" s="35"/>
      <c r="W22" s="133"/>
      <c r="X22" s="133"/>
      <c r="Y22" s="133"/>
      <c r="Z22" s="46">
        <f t="shared" si="0"/>
        <v>166.5</v>
      </c>
      <c r="AA22" s="46">
        <v>165.64</v>
      </c>
      <c r="AB22" s="46">
        <v>190.10999999999999</v>
      </c>
      <c r="AC22" s="143">
        <v>195</v>
      </c>
      <c r="AD22" s="144">
        <v>248</v>
      </c>
      <c r="AE22" s="145">
        <v>256</v>
      </c>
    </row>
    <row r="23" spans="1:31" ht="20.100000000000001" customHeight="1">
      <c r="A23" s="19" t="s">
        <v>14</v>
      </c>
      <c r="B23" s="6">
        <v>212</v>
      </c>
      <c r="C23" s="42">
        <v>169.41399999999999</v>
      </c>
      <c r="D23" s="6">
        <v>87.597999999999999</v>
      </c>
      <c r="E23" s="126">
        <v>112</v>
      </c>
      <c r="F23" s="126">
        <v>203</v>
      </c>
      <c r="G23" s="126">
        <v>252</v>
      </c>
      <c r="H23" s="7">
        <v>9</v>
      </c>
      <c r="I23" s="3">
        <v>12.35</v>
      </c>
      <c r="J23" s="34">
        <v>9.75</v>
      </c>
      <c r="K23" s="132">
        <v>10</v>
      </c>
      <c r="L23" s="132">
        <v>19</v>
      </c>
      <c r="M23" s="132">
        <v>22</v>
      </c>
      <c r="N23" s="7"/>
      <c r="O23" s="3"/>
      <c r="P23" s="34"/>
      <c r="Q23" s="132"/>
      <c r="R23" s="132"/>
      <c r="S23" s="132">
        <v>1</v>
      </c>
      <c r="T23" s="7"/>
      <c r="U23" s="3"/>
      <c r="V23" s="34"/>
      <c r="W23" s="132"/>
      <c r="X23" s="132"/>
      <c r="Y23" s="132"/>
      <c r="Z23" s="45">
        <f t="shared" si="0"/>
        <v>221</v>
      </c>
      <c r="AA23" s="45">
        <v>181.76399999999998</v>
      </c>
      <c r="AB23" s="45">
        <v>97.347999999999999</v>
      </c>
      <c r="AC23" s="140">
        <v>122</v>
      </c>
      <c r="AD23" s="141">
        <v>222</v>
      </c>
      <c r="AE23" s="142">
        <v>275</v>
      </c>
    </row>
    <row r="24" spans="1:31" ht="20.100000000000001" customHeight="1">
      <c r="A24" s="19" t="s">
        <v>15</v>
      </c>
      <c r="B24" s="8">
        <v>97</v>
      </c>
      <c r="C24" s="43">
        <v>84</v>
      </c>
      <c r="D24" s="8">
        <v>115</v>
      </c>
      <c r="E24" s="127">
        <v>129</v>
      </c>
      <c r="F24" s="127">
        <v>150</v>
      </c>
      <c r="G24" s="127">
        <v>144</v>
      </c>
      <c r="H24" s="9">
        <v>2</v>
      </c>
      <c r="I24" s="5">
        <v>2.4500000000000002</v>
      </c>
      <c r="J24" s="35">
        <v>2.8</v>
      </c>
      <c r="K24" s="133">
        <v>4</v>
      </c>
      <c r="L24" s="133">
        <v>4</v>
      </c>
      <c r="M24" s="133">
        <v>4</v>
      </c>
      <c r="N24" s="9">
        <v>222</v>
      </c>
      <c r="O24" s="5">
        <v>240</v>
      </c>
      <c r="P24" s="35">
        <v>300</v>
      </c>
      <c r="Q24" s="133">
        <v>353</v>
      </c>
      <c r="R24" s="133">
        <v>361</v>
      </c>
      <c r="S24" s="133">
        <v>370</v>
      </c>
      <c r="T24" s="9">
        <v>0.5</v>
      </c>
      <c r="U24" s="5">
        <v>0.5</v>
      </c>
      <c r="V24" s="35">
        <v>0.64</v>
      </c>
      <c r="W24" s="133">
        <v>1</v>
      </c>
      <c r="X24" s="133">
        <v>1</v>
      </c>
      <c r="Y24" s="133">
        <v>1</v>
      </c>
      <c r="Z24" s="46">
        <f t="shared" si="0"/>
        <v>321.5</v>
      </c>
      <c r="AA24" s="46">
        <v>326.95</v>
      </c>
      <c r="AB24" s="46">
        <v>418.44</v>
      </c>
      <c r="AC24" s="143">
        <v>486</v>
      </c>
      <c r="AD24" s="144">
        <v>516</v>
      </c>
      <c r="AE24" s="145">
        <v>519</v>
      </c>
    </row>
    <row r="25" spans="1:31" ht="20.100000000000001" customHeight="1">
      <c r="A25" s="19" t="s">
        <v>16</v>
      </c>
      <c r="B25" s="6">
        <v>9</v>
      </c>
      <c r="C25" s="42">
        <v>1.252</v>
      </c>
      <c r="D25" s="6">
        <v>10.5</v>
      </c>
      <c r="E25" s="126">
        <v>14</v>
      </c>
      <c r="F25" s="126">
        <v>17</v>
      </c>
      <c r="G25" s="126">
        <v>15</v>
      </c>
      <c r="H25" s="7"/>
      <c r="I25" s="3"/>
      <c r="J25" s="34"/>
      <c r="K25" s="132"/>
      <c r="L25" s="132"/>
      <c r="M25" s="132"/>
      <c r="N25" s="7">
        <v>480</v>
      </c>
      <c r="O25" s="3">
        <v>550</v>
      </c>
      <c r="P25" s="34">
        <v>500</v>
      </c>
      <c r="Q25" s="132">
        <v>614</v>
      </c>
      <c r="R25" s="132">
        <v>622</v>
      </c>
      <c r="S25" s="132">
        <v>824</v>
      </c>
      <c r="T25" s="7">
        <v>3.25</v>
      </c>
      <c r="U25" s="3">
        <v>3.31</v>
      </c>
      <c r="V25" s="34">
        <v>6.04</v>
      </c>
      <c r="W25" s="132">
        <v>16</v>
      </c>
      <c r="X25" s="132">
        <v>16</v>
      </c>
      <c r="Y25" s="132">
        <v>18</v>
      </c>
      <c r="Z25" s="45">
        <f t="shared" si="0"/>
        <v>492.25</v>
      </c>
      <c r="AA25" s="45">
        <v>554.5619999999999</v>
      </c>
      <c r="AB25" s="45">
        <v>516.54</v>
      </c>
      <c r="AC25" s="140">
        <v>644</v>
      </c>
      <c r="AD25" s="141">
        <v>655</v>
      </c>
      <c r="AE25" s="142">
        <v>857</v>
      </c>
    </row>
    <row r="26" spans="1:31" ht="20.100000000000001" customHeight="1">
      <c r="A26" s="19" t="s">
        <v>17</v>
      </c>
      <c r="B26" s="8">
        <v>26</v>
      </c>
      <c r="C26" s="43">
        <v>24.2</v>
      </c>
      <c r="D26" s="8">
        <v>34</v>
      </c>
      <c r="E26" s="127">
        <v>34</v>
      </c>
      <c r="F26" s="127">
        <v>40</v>
      </c>
      <c r="G26" s="127">
        <v>55</v>
      </c>
      <c r="H26" s="9">
        <v>0.4</v>
      </c>
      <c r="I26" s="5">
        <v>0.93</v>
      </c>
      <c r="J26" s="35">
        <v>0.72</v>
      </c>
      <c r="K26" s="133">
        <v>1</v>
      </c>
      <c r="L26" s="133"/>
      <c r="M26" s="133">
        <v>5.0000000000000001E-3</v>
      </c>
      <c r="N26" s="9">
        <v>6.5</v>
      </c>
      <c r="O26" s="5">
        <v>7.2</v>
      </c>
      <c r="P26" s="35">
        <v>5.4</v>
      </c>
      <c r="Q26" s="133">
        <v>8</v>
      </c>
      <c r="R26" s="133">
        <v>10</v>
      </c>
      <c r="S26" s="133">
        <v>9</v>
      </c>
      <c r="T26" s="9">
        <v>0.4</v>
      </c>
      <c r="U26" s="5">
        <v>1.17</v>
      </c>
      <c r="V26" s="35">
        <v>0.32</v>
      </c>
      <c r="W26" s="133">
        <v>1</v>
      </c>
      <c r="X26" s="133">
        <v>0.1</v>
      </c>
      <c r="Y26" s="133">
        <v>0.1</v>
      </c>
      <c r="Z26" s="46">
        <f t="shared" si="0"/>
        <v>33.299999999999997</v>
      </c>
      <c r="AA26" s="46">
        <v>33.5</v>
      </c>
      <c r="AB26" s="46">
        <v>40.44</v>
      </c>
      <c r="AC26" s="143">
        <v>44</v>
      </c>
      <c r="AD26" s="144">
        <v>50</v>
      </c>
      <c r="AE26" s="145">
        <v>64</v>
      </c>
    </row>
    <row r="27" spans="1:31" ht="20.100000000000001" customHeight="1">
      <c r="A27" s="19" t="s">
        <v>18</v>
      </c>
      <c r="B27" s="6">
        <v>3</v>
      </c>
      <c r="C27" s="42">
        <v>1.04</v>
      </c>
      <c r="D27" s="6">
        <v>4.07</v>
      </c>
      <c r="E27" s="126">
        <v>7</v>
      </c>
      <c r="F27" s="126">
        <v>6</v>
      </c>
      <c r="G27" s="126">
        <v>7</v>
      </c>
      <c r="H27" s="7">
        <v>0.3</v>
      </c>
      <c r="I27" s="3">
        <v>0.06</v>
      </c>
      <c r="J27" s="34">
        <v>0.21</v>
      </c>
      <c r="K27" s="132"/>
      <c r="L27" s="132">
        <v>0.1</v>
      </c>
      <c r="M27" s="132">
        <v>7.1999999999999995E-2</v>
      </c>
      <c r="N27" s="7">
        <v>280</v>
      </c>
      <c r="O27" s="3">
        <v>240.33</v>
      </c>
      <c r="P27" s="34">
        <v>318</v>
      </c>
      <c r="Q27" s="132">
        <v>597</v>
      </c>
      <c r="R27" s="132">
        <v>610</v>
      </c>
      <c r="S27" s="132">
        <v>622</v>
      </c>
      <c r="T27" s="7">
        <v>1.4</v>
      </c>
      <c r="U27" s="3">
        <v>0.66</v>
      </c>
      <c r="V27" s="34">
        <v>1.39</v>
      </c>
      <c r="W27" s="132">
        <v>2</v>
      </c>
      <c r="X27" s="132">
        <v>3</v>
      </c>
      <c r="Y27" s="132">
        <v>2</v>
      </c>
      <c r="Z27" s="45">
        <f t="shared" si="0"/>
        <v>284.7</v>
      </c>
      <c r="AA27" s="45">
        <v>242.09</v>
      </c>
      <c r="AB27" s="45">
        <v>323.66999999999996</v>
      </c>
      <c r="AC27" s="140">
        <v>606</v>
      </c>
      <c r="AD27" s="141">
        <v>619</v>
      </c>
      <c r="AE27" s="142">
        <v>631</v>
      </c>
    </row>
    <row r="28" spans="1:31" ht="20.100000000000001" customHeight="1">
      <c r="A28" s="19" t="s">
        <v>19</v>
      </c>
      <c r="B28" s="8">
        <v>4</v>
      </c>
      <c r="C28" s="8">
        <v>2.7</v>
      </c>
      <c r="D28" s="8">
        <v>3.3</v>
      </c>
      <c r="E28" s="128">
        <v>3</v>
      </c>
      <c r="F28" s="128">
        <v>3</v>
      </c>
      <c r="G28" s="128">
        <v>3</v>
      </c>
      <c r="H28" s="9">
        <v>78</v>
      </c>
      <c r="I28" s="5">
        <v>89.7</v>
      </c>
      <c r="J28" s="35">
        <v>95</v>
      </c>
      <c r="K28" s="133">
        <v>45</v>
      </c>
      <c r="L28" s="133">
        <v>88</v>
      </c>
      <c r="M28" s="133">
        <v>107</v>
      </c>
      <c r="N28" s="9">
        <v>5</v>
      </c>
      <c r="O28" s="5">
        <v>3.8</v>
      </c>
      <c r="P28" s="35">
        <v>6</v>
      </c>
      <c r="Q28" s="133">
        <v>5</v>
      </c>
      <c r="R28" s="133">
        <v>7</v>
      </c>
      <c r="S28" s="133">
        <v>7</v>
      </c>
      <c r="T28" s="9"/>
      <c r="U28" s="5"/>
      <c r="V28" s="35"/>
      <c r="W28" s="133"/>
      <c r="X28" s="133"/>
      <c r="Y28" s="133"/>
      <c r="Z28" s="46">
        <f t="shared" si="0"/>
        <v>87</v>
      </c>
      <c r="AA28" s="46">
        <v>96.2</v>
      </c>
      <c r="AB28" s="46">
        <v>104.3</v>
      </c>
      <c r="AC28" s="143">
        <v>53</v>
      </c>
      <c r="AD28" s="144">
        <v>98</v>
      </c>
      <c r="AE28" s="145">
        <v>117</v>
      </c>
    </row>
    <row r="29" spans="1:31" ht="20.100000000000001" customHeight="1">
      <c r="A29" s="19" t="s">
        <v>20</v>
      </c>
      <c r="B29" s="6">
        <v>5</v>
      </c>
      <c r="C29" s="6">
        <v>0.5</v>
      </c>
      <c r="D29" s="6">
        <v>4</v>
      </c>
      <c r="E29" s="129">
        <v>4</v>
      </c>
      <c r="F29" s="129">
        <v>4</v>
      </c>
      <c r="G29" s="129">
        <v>1</v>
      </c>
      <c r="H29" s="7"/>
      <c r="I29" s="3"/>
      <c r="J29" s="34"/>
      <c r="K29" s="132"/>
      <c r="L29" s="132"/>
      <c r="M29" s="132"/>
      <c r="N29" s="7">
        <v>0.5</v>
      </c>
      <c r="O29" s="3">
        <v>1</v>
      </c>
      <c r="P29" s="34">
        <v>1</v>
      </c>
      <c r="Q29" s="132"/>
      <c r="R29" s="132"/>
      <c r="S29" s="132"/>
      <c r="T29" s="7"/>
      <c r="U29" s="3"/>
      <c r="V29" s="34"/>
      <c r="W29" s="132"/>
      <c r="X29" s="132"/>
      <c r="Y29" s="132"/>
      <c r="Z29" s="45">
        <f t="shared" si="0"/>
        <v>5.5</v>
      </c>
      <c r="AA29" s="45">
        <v>1.5</v>
      </c>
      <c r="AB29" s="45">
        <v>5</v>
      </c>
      <c r="AC29" s="140">
        <v>4</v>
      </c>
      <c r="AD29" s="141">
        <v>4</v>
      </c>
      <c r="AE29" s="142">
        <v>1</v>
      </c>
    </row>
    <row r="30" spans="1:31" ht="20.100000000000001" customHeight="1">
      <c r="A30" s="19" t="s">
        <v>53</v>
      </c>
      <c r="B30" s="8">
        <v>2</v>
      </c>
      <c r="C30" s="8"/>
      <c r="D30" s="8"/>
      <c r="E30" s="128"/>
      <c r="F30" s="128"/>
      <c r="G30" s="128"/>
      <c r="H30" s="9"/>
      <c r="I30" s="5"/>
      <c r="J30" s="35"/>
      <c r="K30" s="133"/>
      <c r="L30" s="133"/>
      <c r="M30" s="133"/>
      <c r="N30" s="9"/>
      <c r="O30" s="5"/>
      <c r="P30" s="35"/>
      <c r="Q30" s="133"/>
      <c r="R30" s="133"/>
      <c r="S30" s="133"/>
      <c r="T30" s="9"/>
      <c r="U30" s="5"/>
      <c r="V30" s="35"/>
      <c r="W30" s="133"/>
      <c r="X30" s="133"/>
      <c r="Y30" s="133"/>
      <c r="Z30" s="46">
        <f t="shared" si="0"/>
        <v>2</v>
      </c>
      <c r="AA30" s="46"/>
      <c r="AB30" s="46"/>
      <c r="AC30" s="143"/>
      <c r="AD30" s="144"/>
      <c r="AE30" s="145"/>
    </row>
    <row r="31" spans="1:31" ht="20.100000000000001" customHeight="1">
      <c r="A31" s="19" t="s">
        <v>32</v>
      </c>
      <c r="B31" s="6">
        <v>3</v>
      </c>
      <c r="C31" s="6">
        <v>5</v>
      </c>
      <c r="D31" s="6">
        <v>1.5</v>
      </c>
      <c r="E31" s="129"/>
      <c r="F31" s="129">
        <v>5</v>
      </c>
      <c r="G31" s="129">
        <v>3.5</v>
      </c>
      <c r="H31" s="7"/>
      <c r="I31" s="3"/>
      <c r="J31" s="34"/>
      <c r="K31" s="132"/>
      <c r="L31" s="132"/>
      <c r="M31" s="132"/>
      <c r="N31" s="7">
        <v>1</v>
      </c>
      <c r="O31" s="3">
        <v>1</v>
      </c>
      <c r="P31" s="34">
        <v>1.5</v>
      </c>
      <c r="Q31" s="132"/>
      <c r="R31" s="132">
        <v>3</v>
      </c>
      <c r="S31" s="132">
        <v>2.7</v>
      </c>
      <c r="T31" s="7"/>
      <c r="U31" s="3"/>
      <c r="V31" s="34"/>
      <c r="W31" s="132"/>
      <c r="X31" s="132">
        <v>0.17</v>
      </c>
      <c r="Y31" s="132">
        <v>0.15</v>
      </c>
      <c r="Z31" s="45">
        <f t="shared" si="0"/>
        <v>4</v>
      </c>
      <c r="AA31" s="45">
        <v>6</v>
      </c>
      <c r="AB31" s="45">
        <v>3</v>
      </c>
      <c r="AC31" s="140"/>
      <c r="AD31" s="141">
        <v>8</v>
      </c>
      <c r="AE31" s="142">
        <v>6</v>
      </c>
    </row>
    <row r="32" spans="1:31" ht="20.100000000000001" customHeight="1">
      <c r="A32" s="19" t="s">
        <v>21</v>
      </c>
      <c r="B32" s="8">
        <v>1182</v>
      </c>
      <c r="C32" s="8">
        <v>1417.585</v>
      </c>
      <c r="D32" s="8">
        <v>1184.6190000000001</v>
      </c>
      <c r="E32" s="128">
        <v>1120</v>
      </c>
      <c r="F32" s="128">
        <v>1602</v>
      </c>
      <c r="G32" s="128">
        <v>1898</v>
      </c>
      <c r="H32" s="9"/>
      <c r="I32" s="9"/>
      <c r="J32" s="9"/>
      <c r="K32" s="134"/>
      <c r="L32" s="134"/>
      <c r="M32" s="134"/>
      <c r="N32" s="9"/>
      <c r="O32" s="9"/>
      <c r="P32" s="9"/>
      <c r="Q32" s="134"/>
      <c r="R32" s="134"/>
      <c r="S32" s="134"/>
      <c r="T32" s="9"/>
      <c r="U32" s="9"/>
      <c r="V32" s="9"/>
      <c r="W32" s="134"/>
      <c r="X32" s="134"/>
      <c r="Y32" s="134"/>
      <c r="Z32" s="47">
        <f t="shared" si="0"/>
        <v>1182</v>
      </c>
      <c r="AA32" s="47">
        <v>1417.585</v>
      </c>
      <c r="AB32" s="47">
        <v>1184.6190000000001</v>
      </c>
      <c r="AC32" s="146">
        <v>1120</v>
      </c>
      <c r="AD32" s="147">
        <v>1602</v>
      </c>
      <c r="AE32" s="148">
        <v>1898</v>
      </c>
    </row>
    <row r="33" spans="1:31" ht="20.100000000000001" customHeight="1">
      <c r="A33" s="19" t="s">
        <v>61</v>
      </c>
      <c r="B33" s="6"/>
      <c r="C33" s="6"/>
      <c r="D33" s="6"/>
      <c r="E33" s="129"/>
      <c r="F33" s="129">
        <v>100</v>
      </c>
      <c r="G33" s="129">
        <v>116</v>
      </c>
      <c r="H33" s="7"/>
      <c r="I33" s="7"/>
      <c r="J33" s="7"/>
      <c r="K33" s="135"/>
      <c r="L33" s="135">
        <v>0.3</v>
      </c>
      <c r="M33" s="135">
        <v>1</v>
      </c>
      <c r="N33" s="7"/>
      <c r="O33" s="7"/>
      <c r="P33" s="7"/>
      <c r="Q33" s="135"/>
      <c r="R33" s="135"/>
      <c r="S33" s="135"/>
      <c r="T33" s="7"/>
      <c r="U33" s="7"/>
      <c r="V33" s="7"/>
      <c r="W33" s="135"/>
      <c r="X33" s="135"/>
      <c r="Y33" s="135"/>
      <c r="Z33" s="48"/>
      <c r="AA33" s="48">
        <v>0</v>
      </c>
      <c r="AB33" s="48">
        <v>0</v>
      </c>
      <c r="AC33" s="149"/>
      <c r="AD33" s="150">
        <v>100</v>
      </c>
      <c r="AE33" s="151">
        <v>116</v>
      </c>
    </row>
    <row r="34" spans="1:31" ht="20.100000000000001" customHeight="1">
      <c r="A34" s="19" t="s">
        <v>22</v>
      </c>
      <c r="B34" s="8">
        <v>8</v>
      </c>
      <c r="C34" s="8">
        <v>13</v>
      </c>
      <c r="D34" s="8">
        <v>14.8</v>
      </c>
      <c r="E34" s="128">
        <v>40</v>
      </c>
      <c r="F34" s="128">
        <v>48</v>
      </c>
      <c r="G34" s="128">
        <v>52</v>
      </c>
      <c r="H34" s="9"/>
      <c r="I34" s="9"/>
      <c r="J34" s="9"/>
      <c r="K34" s="134"/>
      <c r="L34" s="134"/>
      <c r="M34" s="134"/>
      <c r="N34" s="9"/>
      <c r="O34" s="9"/>
      <c r="P34" s="9"/>
      <c r="Q34" s="134"/>
      <c r="R34" s="134"/>
      <c r="S34" s="134"/>
      <c r="T34" s="9"/>
      <c r="U34" s="9"/>
      <c r="V34" s="9"/>
      <c r="W34" s="134"/>
      <c r="X34" s="134"/>
      <c r="Y34" s="134"/>
      <c r="Z34" s="47">
        <f>B34+H34+N34+T34</f>
        <v>8</v>
      </c>
      <c r="AA34" s="47">
        <v>13</v>
      </c>
      <c r="AB34" s="47">
        <v>14.8</v>
      </c>
      <c r="AC34" s="146">
        <v>40</v>
      </c>
      <c r="AD34" s="147">
        <v>48</v>
      </c>
      <c r="AE34" s="148">
        <v>52</v>
      </c>
    </row>
    <row r="35" spans="1:31" ht="20.100000000000001" customHeight="1">
      <c r="A35" s="19" t="s">
        <v>23</v>
      </c>
      <c r="B35" s="6">
        <v>86</v>
      </c>
      <c r="C35" s="6">
        <v>87.094999999999999</v>
      </c>
      <c r="D35" s="6">
        <v>123.94</v>
      </c>
      <c r="E35" s="129">
        <v>155</v>
      </c>
      <c r="F35" s="129">
        <v>186</v>
      </c>
      <c r="G35" s="129">
        <v>200</v>
      </c>
      <c r="H35" s="7">
        <v>9</v>
      </c>
      <c r="I35" s="7">
        <v>10.8</v>
      </c>
      <c r="J35" s="7">
        <v>12.3</v>
      </c>
      <c r="K35" s="135">
        <v>14</v>
      </c>
      <c r="L35" s="135">
        <v>18</v>
      </c>
      <c r="M35" s="135">
        <v>20</v>
      </c>
      <c r="N35" s="7">
        <v>8</v>
      </c>
      <c r="O35" s="7">
        <v>15.4</v>
      </c>
      <c r="P35" s="7">
        <v>20.5</v>
      </c>
      <c r="Q35" s="135">
        <v>20</v>
      </c>
      <c r="R35" s="135">
        <v>32</v>
      </c>
      <c r="S35" s="135">
        <v>36</v>
      </c>
      <c r="T35" s="7"/>
      <c r="U35" s="7"/>
      <c r="V35" s="7"/>
      <c r="W35" s="135"/>
      <c r="X35" s="135"/>
      <c r="Y35" s="135"/>
      <c r="Z35" s="48">
        <f>B35+H35+N35+T35</f>
        <v>103</v>
      </c>
      <c r="AA35" s="48">
        <v>113.295</v>
      </c>
      <c r="AB35" s="48">
        <v>156.74</v>
      </c>
      <c r="AC35" s="149">
        <v>188</v>
      </c>
      <c r="AD35" s="150">
        <v>236</v>
      </c>
      <c r="AE35" s="151">
        <v>256</v>
      </c>
    </row>
    <row r="36" spans="1:31" ht="20.100000000000001" customHeight="1">
      <c r="A36" s="19" t="s">
        <v>35</v>
      </c>
      <c r="B36" s="8">
        <v>20</v>
      </c>
      <c r="C36" s="8">
        <v>14.3</v>
      </c>
      <c r="D36" s="8">
        <v>17.471</v>
      </c>
      <c r="E36" s="128">
        <v>18</v>
      </c>
      <c r="F36" s="128">
        <v>29</v>
      </c>
      <c r="G36" s="128">
        <v>30</v>
      </c>
      <c r="H36" s="9">
        <v>0.1</v>
      </c>
      <c r="I36" s="9"/>
      <c r="J36" s="9"/>
      <c r="K36" s="134">
        <v>0.1</v>
      </c>
      <c r="L36" s="134"/>
      <c r="M36" s="134"/>
      <c r="N36" s="9">
        <v>0.5</v>
      </c>
      <c r="O36" s="9"/>
      <c r="P36" s="9"/>
      <c r="Q36" s="134">
        <v>3</v>
      </c>
      <c r="R36" s="134"/>
      <c r="S36" s="134"/>
      <c r="T36" s="9"/>
      <c r="U36" s="9"/>
      <c r="V36" s="9"/>
      <c r="W36" s="134">
        <v>0.4</v>
      </c>
      <c r="X36" s="134"/>
      <c r="Y36" s="134"/>
      <c r="Z36" s="47">
        <f>B36+H36+N36+T36</f>
        <v>20.6</v>
      </c>
      <c r="AA36" s="47">
        <v>14.3</v>
      </c>
      <c r="AB36" s="47">
        <v>17.471</v>
      </c>
      <c r="AC36" s="146">
        <v>21</v>
      </c>
      <c r="AD36" s="147">
        <v>29</v>
      </c>
      <c r="AE36" s="148">
        <v>30</v>
      </c>
    </row>
    <row r="37" spans="1:31" ht="20.100000000000001" customHeight="1">
      <c r="A37" s="19" t="s">
        <v>24</v>
      </c>
      <c r="B37" s="6">
        <v>1885</v>
      </c>
      <c r="C37" s="6">
        <v>1923.78</v>
      </c>
      <c r="D37" s="6">
        <v>2018.2860000000001</v>
      </c>
      <c r="E37" s="129">
        <v>2029.4579999999999</v>
      </c>
      <c r="F37" s="129">
        <v>2450</v>
      </c>
      <c r="G37" s="129">
        <v>2351</v>
      </c>
      <c r="H37" s="7">
        <v>41</v>
      </c>
      <c r="I37" s="7">
        <v>43.96</v>
      </c>
      <c r="J37" s="7">
        <v>43.76</v>
      </c>
      <c r="K37" s="135">
        <v>42</v>
      </c>
      <c r="L37" s="135">
        <v>43</v>
      </c>
      <c r="M37" s="135">
        <v>34</v>
      </c>
      <c r="N37" s="7">
        <v>9</v>
      </c>
      <c r="O37" s="7">
        <v>11.6</v>
      </c>
      <c r="P37" s="7">
        <v>7.2</v>
      </c>
      <c r="Q37" s="135">
        <v>7</v>
      </c>
      <c r="R37" s="135">
        <v>6</v>
      </c>
      <c r="S37" s="135">
        <v>6</v>
      </c>
      <c r="T37" s="7">
        <v>0.25</v>
      </c>
      <c r="U37" s="7">
        <v>0.23</v>
      </c>
      <c r="V37" s="7">
        <v>0.26</v>
      </c>
      <c r="W37" s="135">
        <v>0.2</v>
      </c>
      <c r="X37" s="135">
        <v>0.27</v>
      </c>
      <c r="Y37" s="135">
        <v>0.21</v>
      </c>
      <c r="Z37" s="48">
        <f>B37+H37+N37+T37</f>
        <v>1935.25</v>
      </c>
      <c r="AA37" s="48">
        <v>1979.57</v>
      </c>
      <c r="AB37" s="48">
        <v>2069.5060000000003</v>
      </c>
      <c r="AC37" s="149">
        <v>2079</v>
      </c>
      <c r="AD37" s="150">
        <v>2499</v>
      </c>
      <c r="AE37" s="151">
        <v>2391</v>
      </c>
    </row>
    <row r="38" spans="1:31" ht="20.100000000000001" customHeight="1">
      <c r="A38" s="20" t="s">
        <v>0</v>
      </c>
      <c r="B38" s="49">
        <f>SUM(B11:B37)</f>
        <v>16360.2</v>
      </c>
      <c r="C38" s="49">
        <v>18271.059000000001</v>
      </c>
      <c r="D38" s="49">
        <v>18715.269629629627</v>
      </c>
      <c r="E38" s="130">
        <v>19476</v>
      </c>
      <c r="F38" s="130">
        <v>21390</v>
      </c>
      <c r="G38" s="130">
        <v>20478</v>
      </c>
      <c r="H38" s="49">
        <f t="shared" ref="H38:Z38" si="1">SUM(H11:H37)</f>
        <v>1166</v>
      </c>
      <c r="I38" s="49">
        <v>1589.51</v>
      </c>
      <c r="J38" s="49">
        <v>1728.6999999999998</v>
      </c>
      <c r="K38" s="130">
        <v>2619.4107999999992</v>
      </c>
      <c r="L38" s="130">
        <v>2434</v>
      </c>
      <c r="M38" s="130">
        <v>2819</v>
      </c>
      <c r="N38" s="49">
        <f t="shared" si="1"/>
        <v>2760</v>
      </c>
      <c r="O38" s="49">
        <v>3072.23</v>
      </c>
      <c r="P38" s="49">
        <v>3115.7</v>
      </c>
      <c r="Q38" s="130">
        <v>4237</v>
      </c>
      <c r="R38" s="130">
        <v>4726</v>
      </c>
      <c r="S38" s="130">
        <v>5060</v>
      </c>
      <c r="T38" s="49">
        <f t="shared" si="1"/>
        <v>124.00000000000001</v>
      </c>
      <c r="U38" s="49">
        <v>126.23</v>
      </c>
      <c r="V38" s="49">
        <v>119.17</v>
      </c>
      <c r="W38" s="130">
        <v>148</v>
      </c>
      <c r="X38" s="130">
        <v>158</v>
      </c>
      <c r="Y38" s="130">
        <v>166</v>
      </c>
      <c r="Z38" s="49">
        <f t="shared" si="1"/>
        <v>20410.199999999997</v>
      </c>
      <c r="AA38" s="49">
        <v>23060</v>
      </c>
      <c r="AB38" s="49">
        <v>23678.839629629634</v>
      </c>
      <c r="AC38" s="130">
        <v>26480</v>
      </c>
      <c r="AD38" s="152">
        <v>28708</v>
      </c>
      <c r="AE38" s="153">
        <v>28523</v>
      </c>
    </row>
    <row r="39" spans="1:31">
      <c r="A39" s="21"/>
      <c r="B39" s="1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77"/>
      <c r="AE39" s="81"/>
    </row>
    <row r="40" spans="1:31">
      <c r="A40" s="37" t="s">
        <v>41</v>
      </c>
      <c r="B40" s="3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81"/>
    </row>
    <row r="41" spans="1:31">
      <c r="A41" s="3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81"/>
    </row>
    <row r="42" spans="1:31" ht="13.5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82"/>
    </row>
    <row r="44" spans="1:31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31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31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31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31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4:20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4:20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4:20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4:20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4:20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4:20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4:20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4:20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4:20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4:20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4:20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4:20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4:20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4:20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4:20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4:20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</sheetData>
  <mergeCells count="10">
    <mergeCell ref="A2:AD2"/>
    <mergeCell ref="A3:AD3"/>
    <mergeCell ref="H7:Y7"/>
    <mergeCell ref="H8:M8"/>
    <mergeCell ref="N8:S8"/>
    <mergeCell ref="Z7:AE8"/>
    <mergeCell ref="B6:AD6"/>
    <mergeCell ref="T8:X8"/>
    <mergeCell ref="B7:F7"/>
    <mergeCell ref="AC5:AE5"/>
  </mergeCells>
  <phoneticPr fontId="6" type="noConversion"/>
  <pageMargins left="0.39370078740157483" right="0.15748031496062992" top="0.98425196850393704" bottom="0.98425196850393704" header="0.51181102362204722" footer="0.51181102362204722"/>
  <pageSetup paperSize="9" scale="56" orientation="landscape" r:id="rId1"/>
  <headerFooter alignWithMargins="0"/>
  <colBreaks count="1" manualBreakCount="1">
    <brk id="30" max="1048575" man="1"/>
  </colBreaks>
  <ignoredErrors>
    <ignoredError sqref="Z38:AB38 B38:D38 H38:K38 N38:P38 T38:V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11.1(A)</vt:lpstr>
      <vt:lpstr>Table 11.1 (B)</vt:lpstr>
      <vt:lpstr>'Table 11.1 (B)'!Print_Area</vt:lpstr>
      <vt:lpstr>'Table 11.1(A)'!Print_Area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2017-02-16T05:36:29Z</cp:lastPrinted>
  <dcterms:created xsi:type="dcterms:W3CDTF">2001-01-10T20:01:19Z</dcterms:created>
  <dcterms:modified xsi:type="dcterms:W3CDTF">2017-02-16T05:36:57Z</dcterms:modified>
</cp:coreProperties>
</file>