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6540" activeTab="1"/>
  </bookViews>
  <sheets>
    <sheet name="Table 20.2 (A)" sheetId="3" r:id="rId1"/>
    <sheet name="Table 20.2 (B)" sheetId="2" r:id="rId2"/>
  </sheets>
  <definedNames>
    <definedName name="_xlnm.Print_Area" localSheetId="0">'Table 20.2 (A)'!$A$1:$O$36</definedName>
    <definedName name="_xlnm.Print_Area" localSheetId="1">'Table 20.2 (B)'!$A$1:$J$29</definedName>
    <definedName name="_xlnm.Print_Area">#N/A</definedName>
    <definedName name="PRINT_AREA_MI">#N/A</definedName>
  </definedNames>
  <calcPr calcId="144525" iterate="1" iterateCount="1"/>
</workbook>
</file>

<file path=xl/calcChain.xml><?xml version="1.0" encoding="utf-8"?>
<calcChain xmlns="http://schemas.openxmlformats.org/spreadsheetml/2006/main">
  <c r="O29" i="3" l="1"/>
  <c r="O28" i="3"/>
  <c r="O27" i="3"/>
  <c r="O26" i="3"/>
  <c r="O25" i="3"/>
  <c r="O24" i="3"/>
  <c r="N23" i="3"/>
  <c r="E23" i="3"/>
  <c r="O23" i="3" s="1"/>
  <c r="N22" i="3"/>
  <c r="E22" i="3"/>
  <c r="O22" i="3" s="1"/>
  <c r="N21" i="3"/>
  <c r="E21" i="3"/>
  <c r="O21" i="3" s="1"/>
  <c r="N20" i="3"/>
  <c r="E20" i="3"/>
  <c r="N19" i="3"/>
  <c r="E19" i="3"/>
  <c r="N18" i="3"/>
  <c r="E18" i="3"/>
  <c r="O18" i="3" s="1"/>
  <c r="N17" i="3"/>
  <c r="E17" i="3"/>
  <c r="O17" i="3" s="1"/>
  <c r="N16" i="3"/>
  <c r="E16" i="3"/>
  <c r="O16" i="3" s="1"/>
  <c r="O20" i="3" l="1"/>
  <c r="O19" i="3"/>
</calcChain>
</file>

<file path=xl/sharedStrings.xml><?xml version="1.0" encoding="utf-8"?>
<sst xmlns="http://schemas.openxmlformats.org/spreadsheetml/2006/main" count="142" uniqueCount="59">
  <si>
    <t>MOTOR VEHICLES</t>
  </si>
  <si>
    <t>(Year ending 31st March)</t>
  </si>
  <si>
    <t>Total</t>
  </si>
  <si>
    <t xml:space="preserve">   </t>
  </si>
  <si>
    <t xml:space="preserve">          1</t>
  </si>
  <si>
    <t xml:space="preserve"> (B) Central Revenue</t>
  </si>
  <si>
    <t xml:space="preserve"> Tyres and tubes</t>
  </si>
  <si>
    <t xml:space="preserve"> High Speed</t>
  </si>
  <si>
    <t xml:space="preserve">  Motor spirit fuel </t>
  </si>
  <si>
    <t xml:space="preserve">   and accessories</t>
  </si>
  <si>
    <t xml:space="preserve">  Import</t>
  </si>
  <si>
    <t xml:space="preserve">  Excise</t>
  </si>
  <si>
    <t xml:space="preserve">   duty</t>
  </si>
  <si>
    <t>..</t>
  </si>
  <si>
    <t>Diesel Oil</t>
  </si>
  <si>
    <t xml:space="preserve">Table 20.2- REVENUE FROM ROAD TRANSPORT </t>
  </si>
  <si>
    <t>Grand Total</t>
  </si>
  <si>
    <t xml:space="preserve">    </t>
  </si>
  <si>
    <t xml:space="preserve">     </t>
  </si>
  <si>
    <t>(A) State Revenue</t>
  </si>
  <si>
    <t>Year</t>
  </si>
  <si>
    <t>Motor Vehicle Taxes and Feees</t>
  </si>
  <si>
    <t xml:space="preserve">            Motor vehicles</t>
  </si>
  <si>
    <t>Sales Taxes/VAT on Motor Spirit &amp; Lubricants</t>
  </si>
  <si>
    <t xml:space="preserve">Taxes on Passenger &amp; Goods Traffic </t>
  </si>
  <si>
    <r>
      <t xml:space="preserve"> (</t>
    </r>
    <r>
      <rPr>
        <b/>
        <sz val="11"/>
        <color indexed="8"/>
        <rFont val="Rupee Foradian"/>
        <family val="2"/>
      </rPr>
      <t>`</t>
    </r>
    <r>
      <rPr>
        <b/>
        <sz val="11"/>
        <color indexed="8"/>
        <rFont val="Times New Roman"/>
        <family val="1"/>
      </rPr>
      <t xml:space="preserve">  Crore)</t>
    </r>
  </si>
  <si>
    <t>#: Inclluded in Import Duty of Motor Vehicles and Accessories</t>
  </si>
  <si>
    <t>## : Included in Import Duty of High Speed Diesel Oil</t>
  </si>
  <si>
    <t>* Includes petroleum oils, oils obtained from bituminous minerals, crude, other mineral fuels, oils, waxes and bituminous</t>
  </si>
  <si>
    <t>#</t>
  </si>
  <si>
    <t>##</t>
  </si>
  <si>
    <t>-</t>
  </si>
  <si>
    <t xml:space="preserve"> -: Not Available.</t>
  </si>
  <si>
    <r>
      <t xml:space="preserve">               </t>
    </r>
    <r>
      <rPr>
        <b/>
        <sz val="11"/>
        <color rgb="FF000000"/>
        <rFont val="Times New Roman"/>
        <family val="1"/>
      </rPr>
      <t>Source:</t>
    </r>
    <r>
      <rPr>
        <sz val="10"/>
        <color rgb="FF000000"/>
        <rFont val="Times New Roman"/>
        <family val="1"/>
      </rPr>
      <t xml:space="preserve"> Directorate of Data Management, Central Excise &amp; Customs, New Delhi.</t>
    </r>
  </si>
  <si>
    <t xml:space="preserve">  Import*</t>
  </si>
  <si>
    <t>2001-02</t>
  </si>
  <si>
    <t>2002-03</t>
  </si>
  <si>
    <t>2001-03</t>
  </si>
  <si>
    <t>2002-04</t>
  </si>
  <si>
    <t>2001-04</t>
  </si>
  <si>
    <t>2002-05</t>
  </si>
  <si>
    <t>2001-05</t>
  </si>
  <si>
    <t>2002-06</t>
  </si>
  <si>
    <t>2001-06</t>
  </si>
  <si>
    <t>2002-07</t>
  </si>
  <si>
    <t>2001-07</t>
  </si>
  <si>
    <t>2002-08</t>
  </si>
  <si>
    <t>2001-08</t>
  </si>
  <si>
    <t>2002-09</t>
  </si>
  <si>
    <t xml:space="preserve">Table 20.2- REVENUE REALISED FROM ROAD TRANSPORT </t>
  </si>
  <si>
    <t>Central Revenue</t>
  </si>
  <si>
    <t>2009-10</t>
  </si>
  <si>
    <t>2010-11</t>
  </si>
  <si>
    <t>2011-12</t>
  </si>
  <si>
    <t>2012-13</t>
  </si>
  <si>
    <t>2013-14</t>
  </si>
  <si>
    <t>2014-15</t>
  </si>
  <si>
    <t>2015-16</t>
  </si>
  <si>
    <t>* Includes petroleum oils, oils obtained from bituminous minerals, crude, other mineral fuels, oils, waxes and bituminous substances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</si>
</sst>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4">
    <font>
      <sz val="10"/>
      <name val="Courie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Rupee Foradian"/>
      <family val="2"/>
    </font>
    <font>
      <b/>
      <sz val="10"/>
      <color theme="1"/>
      <name val="Times New Roman"/>
      <family val="1"/>
    </font>
    <font>
      <b/>
      <sz val="10"/>
      <color theme="1"/>
      <name val="Courier"/>
      <family val="3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164" fontId="0" fillId="0" borderId="0"/>
    <xf numFmtId="0" fontId="1" fillId="0" borderId="0"/>
  </cellStyleXfs>
  <cellXfs count="105">
    <xf numFmtId="164" fontId="0" fillId="0" borderId="0" xfId="0"/>
    <xf numFmtId="37" fontId="2" fillId="2" borderId="1" xfId="0" applyNumberFormat="1" applyFont="1" applyFill="1" applyBorder="1" applyAlignment="1" applyProtection="1">
      <alignment horizontal="left"/>
    </xf>
    <xf numFmtId="164" fontId="2" fillId="2" borderId="1" xfId="0" applyFont="1" applyFill="1" applyBorder="1"/>
    <xf numFmtId="37" fontId="2" fillId="2" borderId="1" xfId="0" applyNumberFormat="1" applyFont="1" applyFill="1" applyBorder="1" applyProtection="1"/>
    <xf numFmtId="37" fontId="4" fillId="2" borderId="1" xfId="0" applyNumberFormat="1" applyFont="1" applyFill="1" applyBorder="1" applyProtection="1"/>
    <xf numFmtId="37" fontId="2" fillId="2" borderId="1" xfId="0" applyNumberFormat="1" applyFont="1" applyFill="1" applyBorder="1" applyAlignment="1" applyProtection="1">
      <alignment horizontal="center"/>
    </xf>
    <xf numFmtId="164" fontId="4" fillId="2" borderId="1" xfId="0" applyFont="1" applyFill="1" applyBorder="1"/>
    <xf numFmtId="1" fontId="2" fillId="2" borderId="0" xfId="0" applyNumberFormat="1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1" fontId="4" fillId="3" borderId="0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>
      <alignment horizontal="center"/>
    </xf>
    <xf numFmtId="164" fontId="8" fillId="4" borderId="2" xfId="0" applyFont="1" applyFill="1" applyBorder="1"/>
    <xf numFmtId="164" fontId="8" fillId="4" borderId="3" xfId="0" applyFont="1" applyFill="1" applyBorder="1" applyAlignment="1"/>
    <xf numFmtId="164" fontId="8" fillId="4" borderId="2" xfId="0" applyFont="1" applyFill="1" applyBorder="1" applyAlignment="1" applyProtection="1">
      <alignment horizontal="left" vertical="center"/>
    </xf>
    <xf numFmtId="164" fontId="8" fillId="4" borderId="2" xfId="0" applyFont="1" applyFill="1" applyBorder="1" applyAlignment="1" applyProtection="1"/>
    <xf numFmtId="164" fontId="8" fillId="4" borderId="2" xfId="0" applyFont="1" applyFill="1" applyBorder="1" applyAlignment="1"/>
    <xf numFmtId="164" fontId="8" fillId="4" borderId="4" xfId="0" applyFont="1" applyFill="1" applyBorder="1" applyAlignment="1"/>
    <xf numFmtId="37" fontId="8" fillId="4" borderId="0" xfId="0" applyNumberFormat="1" applyFont="1" applyFill="1" applyBorder="1" applyAlignment="1" applyProtection="1">
      <alignment horizontal="left" wrapText="1"/>
    </xf>
    <xf numFmtId="164" fontId="8" fillId="4" borderId="0" xfId="0" applyFont="1" applyFill="1" applyBorder="1"/>
    <xf numFmtId="37" fontId="8" fillId="4" borderId="0" xfId="0" applyNumberFormat="1" applyFont="1" applyFill="1" applyBorder="1" applyProtection="1"/>
    <xf numFmtId="164" fontId="8" fillId="4" borderId="3" xfId="0" applyFont="1" applyFill="1" applyBorder="1" applyAlignment="1" applyProtection="1">
      <alignment horizontal="center"/>
    </xf>
    <xf numFmtId="164" fontId="9" fillId="4" borderId="0" xfId="0" applyFont="1" applyFill="1" applyBorder="1"/>
    <xf numFmtId="164" fontId="9" fillId="4" borderId="2" xfId="0" applyFont="1" applyFill="1" applyBorder="1"/>
    <xf numFmtId="37" fontId="8" fillId="4" borderId="2" xfId="0" applyNumberFormat="1" applyFont="1" applyFill="1" applyBorder="1" applyProtection="1"/>
    <xf numFmtId="37" fontId="8" fillId="4" borderId="2" xfId="0" applyNumberFormat="1" applyFont="1" applyFill="1" applyBorder="1" applyAlignment="1" applyProtection="1">
      <alignment horizontal="center"/>
    </xf>
    <xf numFmtId="164" fontId="8" fillId="4" borderId="2" xfId="0" applyFont="1" applyFill="1" applyBorder="1" applyAlignment="1">
      <alignment horizontal="center"/>
    </xf>
    <xf numFmtId="37" fontId="8" fillId="4" borderId="4" xfId="0" applyNumberFormat="1" applyFont="1" applyFill="1" applyBorder="1" applyAlignment="1" applyProtection="1">
      <alignment horizontal="center"/>
    </xf>
    <xf numFmtId="164" fontId="8" fillId="4" borderId="5" xfId="0" applyFont="1" applyFill="1" applyBorder="1"/>
    <xf numFmtId="164" fontId="8" fillId="4" borderId="6" xfId="0" applyFont="1" applyFill="1" applyBorder="1"/>
    <xf numFmtId="164" fontId="9" fillId="4" borderId="6" xfId="0" applyFont="1" applyFill="1" applyBorder="1"/>
    <xf numFmtId="164" fontId="9" fillId="4" borderId="7" xfId="0" applyFont="1" applyFill="1" applyBorder="1"/>
    <xf numFmtId="164" fontId="8" fillId="4" borderId="8" xfId="0" applyFont="1" applyFill="1" applyBorder="1"/>
    <xf numFmtId="164" fontId="9" fillId="4" borderId="9" xfId="0" applyFont="1" applyFill="1" applyBorder="1"/>
    <xf numFmtId="164" fontId="8" fillId="4" borderId="10" xfId="0" applyFont="1" applyFill="1" applyBorder="1"/>
    <xf numFmtId="164" fontId="8" fillId="4" borderId="12" xfId="0" applyFont="1" applyFill="1" applyBorder="1" applyAlignment="1" applyProtection="1">
      <alignment horizontal="fill"/>
    </xf>
    <xf numFmtId="164" fontId="9" fillId="4" borderId="12" xfId="0" applyFont="1" applyFill="1" applyBorder="1"/>
    <xf numFmtId="164" fontId="9" fillId="4" borderId="13" xfId="0" applyFont="1" applyFill="1" applyBorder="1"/>
    <xf numFmtId="164" fontId="5" fillId="4" borderId="14" xfId="0" applyFont="1" applyFill="1" applyBorder="1" applyAlignment="1" applyProtection="1">
      <alignment horizontal="center"/>
    </xf>
    <xf numFmtId="164" fontId="3" fillId="2" borderId="15" xfId="0" applyFont="1" applyFill="1" applyBorder="1"/>
    <xf numFmtId="1" fontId="5" fillId="4" borderId="8" xfId="0" applyNumberFormat="1" applyFont="1" applyFill="1" applyBorder="1" applyAlignment="1" applyProtection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64" fontId="2" fillId="5" borderId="0" xfId="0" applyFont="1" applyFill="1" applyBorder="1"/>
    <xf numFmtId="1" fontId="5" fillId="3" borderId="0" xfId="0" applyNumberFormat="1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/>
    </xf>
    <xf numFmtId="1" fontId="5" fillId="3" borderId="0" xfId="0" applyNumberFormat="1" applyFont="1" applyFill="1" applyBorder="1" applyAlignment="1">
      <alignment horizontal="center"/>
    </xf>
    <xf numFmtId="164" fontId="5" fillId="5" borderId="0" xfId="0" applyFont="1" applyFill="1" applyBorder="1" applyAlignment="1"/>
    <xf numFmtId="164" fontId="8" fillId="4" borderId="0" xfId="0" applyFont="1" applyFill="1" applyBorder="1" applyAlignment="1"/>
    <xf numFmtId="1" fontId="2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64" fontId="2" fillId="5" borderId="0" xfId="0" applyFont="1" applyFill="1" applyBorder="1" applyAlignment="1"/>
    <xf numFmtId="49" fontId="12" fillId="5" borderId="0" xfId="1" applyNumberFormat="1" applyFont="1" applyFill="1" applyBorder="1" applyAlignment="1"/>
    <xf numFmtId="164" fontId="10" fillId="4" borderId="2" xfId="0" applyFont="1" applyFill="1" applyBorder="1" applyAlignment="1" applyProtection="1">
      <alignment horizontal="right"/>
    </xf>
    <xf numFmtId="164" fontId="10" fillId="4" borderId="2" xfId="0" applyFont="1" applyFill="1" applyBorder="1"/>
    <xf numFmtId="164" fontId="8" fillId="4" borderId="22" xfId="0" applyFont="1" applyFill="1" applyBorder="1" applyAlignment="1"/>
    <xf numFmtId="164" fontId="10" fillId="4" borderId="11" xfId="0" applyFont="1" applyFill="1" applyBorder="1" applyAlignment="1" applyProtection="1">
      <alignment horizontal="left"/>
    </xf>
    <xf numFmtId="1" fontId="8" fillId="4" borderId="24" xfId="0" applyNumberFormat="1" applyFont="1" applyFill="1" applyBorder="1" applyAlignment="1" applyProtection="1">
      <alignment horizontal="center"/>
    </xf>
    <xf numFmtId="164" fontId="8" fillId="4" borderId="0" xfId="0" applyFont="1" applyFill="1" applyBorder="1" applyAlignment="1" applyProtection="1">
      <alignment horizontal="center"/>
    </xf>
    <xf numFmtId="164" fontId="8" fillId="4" borderId="9" xfId="0" applyFont="1" applyFill="1" applyBorder="1"/>
    <xf numFmtId="1" fontId="8" fillId="4" borderId="27" xfId="0" applyNumberFormat="1" applyFont="1" applyFill="1" applyBorder="1" applyAlignment="1" applyProtection="1">
      <alignment horizontal="center"/>
    </xf>
    <xf numFmtId="1" fontId="8" fillId="4" borderId="28" xfId="0" applyNumberFormat="1" applyFont="1" applyFill="1" applyBorder="1" applyAlignment="1" applyProtection="1">
      <alignment horizontal="center"/>
    </xf>
    <xf numFmtId="49" fontId="12" fillId="5" borderId="8" xfId="1" applyNumberFormat="1" applyFont="1" applyFill="1" applyBorder="1" applyAlignment="1"/>
    <xf numFmtId="164" fontId="5" fillId="5" borderId="9" xfId="0" applyFont="1" applyFill="1" applyBorder="1" applyAlignment="1"/>
    <xf numFmtId="164" fontId="5" fillId="5" borderId="8" xfId="0" applyFont="1" applyFill="1" applyBorder="1" applyAlignment="1"/>
    <xf numFmtId="164" fontId="2" fillId="5" borderId="8" xfId="0" applyFont="1" applyFill="1" applyBorder="1"/>
    <xf numFmtId="164" fontId="2" fillId="5" borderId="9" xfId="0" applyFont="1" applyFill="1" applyBorder="1"/>
    <xf numFmtId="164" fontId="2" fillId="5" borderId="29" xfId="0" applyFont="1" applyFill="1" applyBorder="1"/>
    <xf numFmtId="164" fontId="2" fillId="5" borderId="30" xfId="0" applyFont="1" applyFill="1" applyBorder="1"/>
    <xf numFmtId="164" fontId="2" fillId="5" borderId="31" xfId="0" applyFont="1" applyFill="1" applyBorder="1"/>
    <xf numFmtId="164" fontId="8" fillId="4" borderId="0" xfId="0" applyFont="1" applyFill="1" applyBorder="1" applyAlignment="1" applyProtection="1">
      <alignment horizontal="center"/>
    </xf>
    <xf numFmtId="164" fontId="8" fillId="4" borderId="20" xfId="0" applyFont="1" applyFill="1" applyBorder="1" applyAlignment="1" applyProtection="1">
      <alignment horizontal="left" vertical="center"/>
    </xf>
    <xf numFmtId="164" fontId="8" fillId="4" borderId="0" xfId="0" applyFont="1" applyFill="1" applyBorder="1" applyAlignment="1" applyProtection="1">
      <alignment horizontal="left" vertical="center"/>
    </xf>
    <xf numFmtId="164" fontId="8" fillId="4" borderId="0" xfId="0" applyFont="1" applyFill="1" applyBorder="1" applyAlignment="1" applyProtection="1">
      <alignment horizontal="center"/>
    </xf>
    <xf numFmtId="164" fontId="8" fillId="4" borderId="0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10" fillId="4" borderId="16" xfId="0" applyFont="1" applyFill="1" applyBorder="1" applyAlignment="1" applyProtection="1">
      <alignment horizontal="center" vertical="center"/>
    </xf>
    <xf numFmtId="164" fontId="10" fillId="4" borderId="17" xfId="0" applyFont="1" applyFill="1" applyBorder="1" applyAlignment="1" applyProtection="1">
      <alignment horizontal="center" vertical="center"/>
    </xf>
    <xf numFmtId="164" fontId="10" fillId="4" borderId="18" xfId="0" applyFont="1" applyFill="1" applyBorder="1" applyAlignment="1">
      <alignment horizontal="center" vertical="center"/>
    </xf>
    <xf numFmtId="164" fontId="10" fillId="4" borderId="19" xfId="0" applyFont="1" applyFill="1" applyBorder="1" applyAlignment="1">
      <alignment horizontal="center" vertical="center"/>
    </xf>
    <xf numFmtId="164" fontId="8" fillId="4" borderId="20" xfId="0" applyFont="1" applyFill="1" applyBorder="1" applyAlignment="1" applyProtection="1">
      <alignment horizontal="center" vertical="center" wrapText="1"/>
    </xf>
    <xf numFmtId="164" fontId="8" fillId="4" borderId="0" xfId="0" applyFont="1" applyFill="1" applyBorder="1" applyAlignment="1" applyProtection="1">
      <alignment horizontal="center" vertical="center" wrapText="1"/>
    </xf>
    <xf numFmtId="164" fontId="11" fillId="4" borderId="8" xfId="0" applyFont="1" applyFill="1" applyBorder="1" applyAlignment="1" applyProtection="1">
      <alignment horizontal="center"/>
    </xf>
    <xf numFmtId="164" fontId="11" fillId="4" borderId="0" xfId="0" applyFont="1" applyFill="1" applyBorder="1" applyAlignment="1" applyProtection="1">
      <alignment horizontal="center"/>
    </xf>
    <xf numFmtId="164" fontId="11" fillId="4" borderId="9" xfId="0" applyFont="1" applyFill="1" applyBorder="1" applyAlignment="1" applyProtection="1">
      <alignment horizontal="center"/>
    </xf>
    <xf numFmtId="164" fontId="10" fillId="4" borderId="8" xfId="0" applyFont="1" applyFill="1" applyBorder="1" applyAlignment="1" applyProtection="1">
      <alignment horizontal="center"/>
    </xf>
    <xf numFmtId="164" fontId="10" fillId="4" borderId="0" xfId="0" applyFont="1" applyFill="1" applyBorder="1" applyAlignment="1" applyProtection="1">
      <alignment horizontal="center"/>
    </xf>
    <xf numFmtId="164" fontId="10" fillId="4" borderId="9" xfId="0" applyFont="1" applyFill="1" applyBorder="1" applyAlignment="1" applyProtection="1">
      <alignment horizontal="center"/>
    </xf>
    <xf numFmtId="164" fontId="8" fillId="4" borderId="25" xfId="0" applyFont="1" applyFill="1" applyBorder="1" applyAlignment="1">
      <alignment horizontal="center"/>
    </xf>
    <xf numFmtId="164" fontId="8" fillId="4" borderId="23" xfId="0" applyFont="1" applyFill="1" applyBorder="1" applyAlignment="1">
      <alignment horizontal="center"/>
    </xf>
    <xf numFmtId="164" fontId="8" fillId="4" borderId="26" xfId="0" applyFont="1" applyFill="1" applyBorder="1" applyAlignment="1">
      <alignment horizontal="center"/>
    </xf>
    <xf numFmtId="164" fontId="8" fillId="4" borderId="25" xfId="0" applyFont="1" applyFill="1" applyBorder="1" applyAlignment="1" applyProtection="1">
      <alignment horizontal="center"/>
    </xf>
    <xf numFmtId="164" fontId="8" fillId="4" borderId="26" xfId="0" applyFont="1" applyFill="1" applyBorder="1" applyAlignment="1"/>
    <xf numFmtId="164" fontId="8" fillId="4" borderId="12" xfId="0" applyFont="1" applyFill="1" applyBorder="1" applyAlignment="1" applyProtection="1">
      <alignment horizontal="center" vertical="center"/>
    </xf>
    <xf numFmtId="164" fontId="8" fillId="4" borderId="20" xfId="0" applyFont="1" applyFill="1" applyBorder="1" applyAlignment="1">
      <alignment horizontal="center" vertical="center" wrapText="1"/>
    </xf>
    <xf numFmtId="164" fontId="8" fillId="4" borderId="21" xfId="0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8" fillId="4" borderId="23" xfId="0" applyFont="1" applyFill="1" applyBorder="1" applyAlignment="1" applyProtection="1">
      <alignment horizontal="center"/>
    </xf>
    <xf numFmtId="164" fontId="8" fillId="4" borderId="26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topLeftCell="A10" zoomScaleSheetLayoutView="100" workbookViewId="0">
      <selection activeCell="I23" sqref="I23"/>
    </sheetView>
  </sheetViews>
  <sheetFormatPr defaultRowHeight="12"/>
  <cols>
    <col min="1" max="1" width="12.5" customWidth="1"/>
    <col min="2" max="15" width="10" customWidth="1"/>
    <col min="18" max="18" width="15.625" customWidth="1"/>
  </cols>
  <sheetData>
    <row r="1" spans="1:15" ht="12.75">
      <c r="A1" s="30"/>
      <c r="B1" s="31"/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.75" customHeight="1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5" ht="12.75" customHeight="1">
      <c r="A3" s="34"/>
      <c r="B3" s="21"/>
      <c r="C3" s="21"/>
      <c r="D3" s="21"/>
      <c r="E3" s="21"/>
      <c r="F3" s="24"/>
      <c r="G3" s="24"/>
      <c r="H3" s="24"/>
      <c r="I3" s="24"/>
      <c r="J3" s="24"/>
      <c r="K3" s="24"/>
      <c r="L3" s="24"/>
      <c r="M3" s="24"/>
      <c r="N3" s="24"/>
      <c r="O3" s="35"/>
    </row>
    <row r="4" spans="1:15" ht="15.75" customHeight="1">
      <c r="A4" s="85" t="s">
        <v>15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5" ht="15" customHeight="1">
      <c r="A5" s="88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1:15" ht="15">
      <c r="A6" s="36"/>
      <c r="B6" s="14"/>
      <c r="C6" s="14"/>
      <c r="D6" s="14"/>
      <c r="E6" s="56"/>
      <c r="F6" s="57"/>
      <c r="G6" s="57"/>
      <c r="H6" s="57"/>
      <c r="I6" s="57"/>
      <c r="J6" s="57"/>
      <c r="K6" s="57"/>
      <c r="L6" s="57"/>
      <c r="M6" s="57"/>
      <c r="N6" s="57"/>
      <c r="O6" s="59" t="s">
        <v>25</v>
      </c>
    </row>
    <row r="7" spans="1:15" ht="12.75">
      <c r="A7" s="58"/>
      <c r="B7" s="91" t="s">
        <v>19</v>
      </c>
      <c r="C7" s="92"/>
      <c r="D7" s="92"/>
      <c r="E7" s="93"/>
      <c r="F7" s="94" t="s">
        <v>5</v>
      </c>
      <c r="G7" s="92"/>
      <c r="H7" s="92"/>
      <c r="I7" s="92"/>
      <c r="J7" s="92"/>
      <c r="K7" s="92"/>
      <c r="L7" s="92"/>
      <c r="M7" s="92"/>
      <c r="N7" s="95"/>
      <c r="O7" s="62"/>
    </row>
    <row r="8" spans="1:15" ht="15.75" customHeight="1">
      <c r="A8" s="96" t="s">
        <v>20</v>
      </c>
      <c r="B8" s="97" t="s">
        <v>21</v>
      </c>
      <c r="C8" s="99" t="s">
        <v>23</v>
      </c>
      <c r="D8" s="101" t="s">
        <v>24</v>
      </c>
      <c r="E8" s="79" t="s">
        <v>2</v>
      </c>
      <c r="F8" s="74" t="s">
        <v>22</v>
      </c>
      <c r="G8" s="75"/>
      <c r="H8" s="76" t="s">
        <v>6</v>
      </c>
      <c r="I8" s="77"/>
      <c r="J8" s="76" t="s">
        <v>7</v>
      </c>
      <c r="K8" s="77"/>
      <c r="L8" s="76" t="s">
        <v>8</v>
      </c>
      <c r="M8" s="78"/>
      <c r="N8" s="79" t="s">
        <v>2</v>
      </c>
      <c r="O8" s="81" t="s">
        <v>16</v>
      </c>
    </row>
    <row r="9" spans="1:15" ht="14.25" customHeight="1">
      <c r="A9" s="96"/>
      <c r="B9" s="97"/>
      <c r="C9" s="99"/>
      <c r="D9" s="101"/>
      <c r="E9" s="79"/>
      <c r="F9" s="83" t="s">
        <v>9</v>
      </c>
      <c r="G9" s="84"/>
      <c r="H9" s="50"/>
      <c r="I9" s="50"/>
      <c r="J9" s="77" t="s">
        <v>14</v>
      </c>
      <c r="K9" s="77"/>
      <c r="L9" s="50"/>
      <c r="M9" s="15"/>
      <c r="N9" s="79"/>
      <c r="O9" s="81"/>
    </row>
    <row r="10" spans="1:15" ht="21" customHeight="1">
      <c r="A10" s="96"/>
      <c r="B10" s="98"/>
      <c r="C10" s="100"/>
      <c r="D10" s="102"/>
      <c r="E10" s="79"/>
      <c r="F10" s="16" t="s">
        <v>17</v>
      </c>
      <c r="G10" s="16"/>
      <c r="H10" s="17" t="s">
        <v>18</v>
      </c>
      <c r="I10" s="18"/>
      <c r="J10" s="17" t="s">
        <v>18</v>
      </c>
      <c r="K10" s="18"/>
      <c r="L10" s="17" t="s">
        <v>17</v>
      </c>
      <c r="M10" s="19"/>
      <c r="N10" s="79"/>
      <c r="O10" s="81"/>
    </row>
    <row r="11" spans="1:15" ht="15.75" customHeight="1">
      <c r="A11" s="37"/>
      <c r="B11" s="20" t="s">
        <v>3</v>
      </c>
      <c r="C11" s="21"/>
      <c r="D11" s="22"/>
      <c r="E11" s="79"/>
      <c r="F11" s="73" t="s">
        <v>10</v>
      </c>
      <c r="G11" s="73" t="s">
        <v>11</v>
      </c>
      <c r="H11" s="73" t="s">
        <v>10</v>
      </c>
      <c r="I11" s="73" t="s">
        <v>11</v>
      </c>
      <c r="J11" s="73" t="s">
        <v>34</v>
      </c>
      <c r="K11" s="73" t="s">
        <v>11</v>
      </c>
      <c r="L11" s="73" t="s">
        <v>10</v>
      </c>
      <c r="M11" s="23" t="s">
        <v>11</v>
      </c>
      <c r="N11" s="79"/>
      <c r="O11" s="81"/>
    </row>
    <row r="12" spans="1:15" ht="15.75" customHeight="1">
      <c r="A12" s="38"/>
      <c r="B12" s="24"/>
      <c r="C12" s="24"/>
      <c r="D12" s="24"/>
      <c r="E12" s="79"/>
      <c r="F12" s="73" t="s">
        <v>12</v>
      </c>
      <c r="G12" s="73" t="s">
        <v>12</v>
      </c>
      <c r="H12" s="73" t="s">
        <v>12</v>
      </c>
      <c r="I12" s="73" t="s">
        <v>12</v>
      </c>
      <c r="J12" s="73" t="s">
        <v>12</v>
      </c>
      <c r="K12" s="73" t="s">
        <v>12</v>
      </c>
      <c r="L12" s="73" t="s">
        <v>12</v>
      </c>
      <c r="M12" s="23" t="s">
        <v>12</v>
      </c>
      <c r="N12" s="79"/>
      <c r="O12" s="81"/>
    </row>
    <row r="13" spans="1:15" ht="15.75" customHeight="1">
      <c r="A13" s="39"/>
      <c r="B13" s="25"/>
      <c r="C13" s="25"/>
      <c r="D13" s="25"/>
      <c r="E13" s="80"/>
      <c r="F13" s="26"/>
      <c r="G13" s="27"/>
      <c r="H13" s="27"/>
      <c r="I13" s="27"/>
      <c r="J13" s="27"/>
      <c r="K13" s="27"/>
      <c r="L13" s="28"/>
      <c r="M13" s="29"/>
      <c r="N13" s="80"/>
      <c r="O13" s="82"/>
    </row>
    <row r="14" spans="1:15" ht="12.75">
      <c r="A14" s="63" t="s">
        <v>4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60">
        <v>14</v>
      </c>
      <c r="O14" s="64">
        <v>15</v>
      </c>
    </row>
    <row r="15" spans="1:15" ht="15.75">
      <c r="A15" s="40"/>
      <c r="B15" s="1" t="s">
        <v>3</v>
      </c>
      <c r="C15" s="2"/>
      <c r="D15" s="3"/>
      <c r="E15" s="4"/>
      <c r="F15" s="5"/>
      <c r="G15" s="3"/>
      <c r="H15" s="3"/>
      <c r="I15" s="3"/>
      <c r="J15" s="3"/>
      <c r="K15" s="3"/>
      <c r="L15" s="2"/>
      <c r="M15" s="3"/>
      <c r="N15" s="6"/>
      <c r="O15" s="41"/>
    </row>
    <row r="16" spans="1:15" ht="15.75">
      <c r="A16" s="42" t="s">
        <v>35</v>
      </c>
      <c r="B16" s="11">
        <v>7644</v>
      </c>
      <c r="C16" s="11">
        <v>5645</v>
      </c>
      <c r="D16" s="11">
        <v>3671.4</v>
      </c>
      <c r="E16" s="46">
        <f t="shared" ref="E16:E22" si="0">SUM(B16:D16)</f>
        <v>16960.400000000001</v>
      </c>
      <c r="F16" s="11">
        <v>965.6</v>
      </c>
      <c r="G16" s="11">
        <v>4898.1000000000004</v>
      </c>
      <c r="H16" s="11" t="s">
        <v>13</v>
      </c>
      <c r="I16" s="11">
        <v>1360</v>
      </c>
      <c r="J16" s="11" t="s">
        <v>13</v>
      </c>
      <c r="K16" s="11">
        <v>12207.1</v>
      </c>
      <c r="L16" s="11" t="s">
        <v>13</v>
      </c>
      <c r="M16" s="11">
        <v>8500.7999999999993</v>
      </c>
      <c r="N16" s="12">
        <f>SUM(F16:M16)</f>
        <v>27931.600000000002</v>
      </c>
      <c r="O16" s="43">
        <f>E16+N16</f>
        <v>44892</v>
      </c>
    </row>
    <row r="17" spans="1:15" ht="15.75">
      <c r="A17" s="42" t="s">
        <v>36</v>
      </c>
      <c r="B17" s="7">
        <v>8441</v>
      </c>
      <c r="C17" s="7">
        <v>5106</v>
      </c>
      <c r="D17" s="7">
        <v>3569.3</v>
      </c>
      <c r="E17" s="47">
        <f t="shared" si="0"/>
        <v>17116.3</v>
      </c>
      <c r="F17" s="7">
        <v>1227.8</v>
      </c>
      <c r="G17" s="7">
        <v>5341</v>
      </c>
      <c r="H17" s="7" t="s">
        <v>13</v>
      </c>
      <c r="I17" s="7">
        <v>1393.2</v>
      </c>
      <c r="J17" s="7" t="s">
        <v>13</v>
      </c>
      <c r="K17" s="7">
        <v>11607.6</v>
      </c>
      <c r="L17" s="7" t="s">
        <v>13</v>
      </c>
      <c r="M17" s="7">
        <v>11562.8</v>
      </c>
      <c r="N17" s="8">
        <f t="shared" ref="N17:N23" si="1">SUM(F17:M17)</f>
        <v>31132.399999999998</v>
      </c>
      <c r="O17" s="44">
        <f t="shared" ref="O17:O29" si="2">E17+N17</f>
        <v>48248.7</v>
      </c>
    </row>
    <row r="18" spans="1:15" ht="15.75">
      <c r="A18" s="42" t="s">
        <v>37</v>
      </c>
      <c r="B18" s="11">
        <v>10138.200000000001</v>
      </c>
      <c r="C18" s="11">
        <v>4967.5</v>
      </c>
      <c r="D18" s="11">
        <v>4189.8999999999996</v>
      </c>
      <c r="E18" s="46">
        <f t="shared" si="0"/>
        <v>19295.599999999999</v>
      </c>
      <c r="F18" s="11">
        <v>1438.1</v>
      </c>
      <c r="G18" s="11">
        <v>5572.4</v>
      </c>
      <c r="H18" s="11" t="s">
        <v>13</v>
      </c>
      <c r="I18" s="11">
        <v>1087</v>
      </c>
      <c r="J18" s="11" t="s">
        <v>13</v>
      </c>
      <c r="K18" s="11">
        <v>14461.3</v>
      </c>
      <c r="L18" s="11" t="s">
        <v>13</v>
      </c>
      <c r="M18" s="11">
        <v>12575</v>
      </c>
      <c r="N18" s="12">
        <f t="shared" si="1"/>
        <v>35133.800000000003</v>
      </c>
      <c r="O18" s="43">
        <f t="shared" si="2"/>
        <v>54429.4</v>
      </c>
    </row>
    <row r="19" spans="1:15" ht="15.75">
      <c r="A19" s="42" t="s">
        <v>38</v>
      </c>
      <c r="B19" s="7">
        <v>10811</v>
      </c>
      <c r="C19" s="7">
        <v>6657</v>
      </c>
      <c r="D19" s="7">
        <v>5206</v>
      </c>
      <c r="E19" s="47">
        <f t="shared" si="0"/>
        <v>22674</v>
      </c>
      <c r="F19" s="9">
        <v>1857</v>
      </c>
      <c r="G19" s="9">
        <v>6845</v>
      </c>
      <c r="H19" s="7" t="s">
        <v>13</v>
      </c>
      <c r="I19" s="9">
        <v>1431</v>
      </c>
      <c r="J19" s="7" t="s">
        <v>13</v>
      </c>
      <c r="K19" s="9">
        <v>15701</v>
      </c>
      <c r="L19" s="7" t="s">
        <v>13</v>
      </c>
      <c r="M19" s="9">
        <v>13792</v>
      </c>
      <c r="N19" s="8">
        <f t="shared" si="1"/>
        <v>39626</v>
      </c>
      <c r="O19" s="44">
        <f t="shared" si="2"/>
        <v>62300</v>
      </c>
    </row>
    <row r="20" spans="1:15" ht="15.75">
      <c r="A20" s="42" t="s">
        <v>39</v>
      </c>
      <c r="B20" s="11">
        <v>11964</v>
      </c>
      <c r="C20" s="11">
        <v>2951</v>
      </c>
      <c r="D20" s="11">
        <v>6450</v>
      </c>
      <c r="E20" s="46">
        <f t="shared" si="0"/>
        <v>21365</v>
      </c>
      <c r="F20" s="11">
        <v>2088</v>
      </c>
      <c r="G20" s="11">
        <v>6965</v>
      </c>
      <c r="H20" s="11" t="s">
        <v>13</v>
      </c>
      <c r="I20" s="11">
        <v>1106</v>
      </c>
      <c r="J20" s="11" t="s">
        <v>13</v>
      </c>
      <c r="K20" s="11">
        <v>22278</v>
      </c>
      <c r="L20" s="11" t="s">
        <v>13</v>
      </c>
      <c r="M20" s="11">
        <v>17554</v>
      </c>
      <c r="N20" s="12">
        <f t="shared" si="1"/>
        <v>49991</v>
      </c>
      <c r="O20" s="43">
        <f t="shared" si="2"/>
        <v>71356</v>
      </c>
    </row>
    <row r="21" spans="1:15" ht="15.75">
      <c r="A21" s="42" t="s">
        <v>40</v>
      </c>
      <c r="B21" s="7">
        <v>13630</v>
      </c>
      <c r="C21" s="7">
        <v>1332</v>
      </c>
      <c r="D21" s="7">
        <v>6808</v>
      </c>
      <c r="E21" s="47">
        <f t="shared" si="0"/>
        <v>21770</v>
      </c>
      <c r="F21" s="7">
        <v>3161</v>
      </c>
      <c r="G21" s="7">
        <v>6810</v>
      </c>
      <c r="H21" s="7" t="s">
        <v>13</v>
      </c>
      <c r="I21" s="7">
        <v>1246</v>
      </c>
      <c r="J21" s="7" t="s">
        <v>13</v>
      </c>
      <c r="K21" s="7">
        <v>25060</v>
      </c>
      <c r="L21" s="7" t="s">
        <v>13</v>
      </c>
      <c r="M21" s="7">
        <v>18303</v>
      </c>
      <c r="N21" s="8">
        <f t="shared" si="1"/>
        <v>54580</v>
      </c>
      <c r="O21" s="44">
        <f t="shared" si="2"/>
        <v>76350</v>
      </c>
    </row>
    <row r="22" spans="1:15" ht="15.75">
      <c r="A22" s="42" t="s">
        <v>41</v>
      </c>
      <c r="B22" s="11">
        <v>15595</v>
      </c>
      <c r="C22" s="11">
        <v>1623</v>
      </c>
      <c r="D22" s="11">
        <v>6808</v>
      </c>
      <c r="E22" s="46">
        <f t="shared" si="0"/>
        <v>24026</v>
      </c>
      <c r="F22" s="11">
        <v>4352</v>
      </c>
      <c r="G22" s="11">
        <v>6728</v>
      </c>
      <c r="H22" s="11" t="s">
        <v>13</v>
      </c>
      <c r="I22" s="11">
        <v>1422</v>
      </c>
      <c r="J22" s="11" t="s">
        <v>13</v>
      </c>
      <c r="K22" s="11">
        <v>24154</v>
      </c>
      <c r="L22" s="11" t="s">
        <v>13</v>
      </c>
      <c r="M22" s="11">
        <v>20102</v>
      </c>
      <c r="N22" s="12">
        <f t="shared" si="1"/>
        <v>56758</v>
      </c>
      <c r="O22" s="43">
        <f t="shared" si="2"/>
        <v>80784</v>
      </c>
    </row>
    <row r="23" spans="1:15" ht="15.75">
      <c r="A23" s="42" t="s">
        <v>42</v>
      </c>
      <c r="B23" s="7">
        <v>17340</v>
      </c>
      <c r="C23" s="7">
        <v>8438</v>
      </c>
      <c r="D23" s="7">
        <v>8463</v>
      </c>
      <c r="E23" s="47">
        <f>SUM(B23:D23)</f>
        <v>34241</v>
      </c>
      <c r="F23" s="7">
        <v>4856</v>
      </c>
      <c r="G23" s="7">
        <v>4415</v>
      </c>
      <c r="H23" s="7" t="s">
        <v>13</v>
      </c>
      <c r="I23" s="7">
        <v>930</v>
      </c>
      <c r="J23" s="7" t="s">
        <v>13</v>
      </c>
      <c r="K23" s="7">
        <v>21825</v>
      </c>
      <c r="L23" s="7" t="s">
        <v>13</v>
      </c>
      <c r="M23" s="7">
        <v>21075</v>
      </c>
      <c r="N23" s="8">
        <f t="shared" si="1"/>
        <v>53101</v>
      </c>
      <c r="O23" s="44">
        <f t="shared" si="2"/>
        <v>87342</v>
      </c>
    </row>
    <row r="24" spans="1:15" ht="15.75">
      <c r="A24" s="42" t="s">
        <v>43</v>
      </c>
      <c r="B24" s="11">
        <v>19637.8</v>
      </c>
      <c r="C24" s="11">
        <v>10017.799999999999</v>
      </c>
      <c r="D24" s="11">
        <v>9857</v>
      </c>
      <c r="E24" s="46">
        <v>39512.6</v>
      </c>
      <c r="F24" s="11">
        <v>4121.7</v>
      </c>
      <c r="G24" s="11">
        <v>6294.2</v>
      </c>
      <c r="H24" s="11">
        <v>1470.9</v>
      </c>
      <c r="I24" s="11">
        <v>596.79999999999995</v>
      </c>
      <c r="J24" s="11">
        <v>4376.6000000000004</v>
      </c>
      <c r="K24" s="11">
        <v>3339.1</v>
      </c>
      <c r="L24" s="11">
        <v>3378.2</v>
      </c>
      <c r="M24" s="11">
        <v>24809.5</v>
      </c>
      <c r="N24" s="12">
        <v>48386.9</v>
      </c>
      <c r="O24" s="43">
        <f t="shared" si="2"/>
        <v>87899.5</v>
      </c>
    </row>
    <row r="25" spans="1:15" ht="15.75">
      <c r="A25" s="42" t="s">
        <v>44</v>
      </c>
      <c r="B25" s="7">
        <v>23497.7</v>
      </c>
      <c r="C25" s="9">
        <v>11198.3</v>
      </c>
      <c r="D25" s="9">
        <v>11296.4</v>
      </c>
      <c r="E25" s="10">
        <v>45992.4</v>
      </c>
      <c r="F25" s="9">
        <v>6508.7</v>
      </c>
      <c r="G25" s="9">
        <v>8667.6</v>
      </c>
      <c r="H25" s="9">
        <v>2552.5</v>
      </c>
      <c r="I25" s="9">
        <v>939.8</v>
      </c>
      <c r="J25" s="9">
        <v>17546.2</v>
      </c>
      <c r="K25" s="9">
        <v>3731.9</v>
      </c>
      <c r="L25" s="9">
        <v>8735.6</v>
      </c>
      <c r="M25" s="9">
        <v>26770.9</v>
      </c>
      <c r="N25" s="8">
        <v>75453.2</v>
      </c>
      <c r="O25" s="44">
        <f t="shared" si="2"/>
        <v>121445.6</v>
      </c>
    </row>
    <row r="26" spans="1:15" ht="15.75">
      <c r="A26" s="42" t="s">
        <v>45</v>
      </c>
      <c r="B26" s="11">
        <v>28679.7</v>
      </c>
      <c r="C26" s="13">
        <v>13815.7</v>
      </c>
      <c r="D26" s="13">
        <v>12665.7</v>
      </c>
      <c r="E26" s="48">
        <v>55161.1</v>
      </c>
      <c r="F26" s="13">
        <v>8126.7</v>
      </c>
      <c r="G26" s="13">
        <v>9331.2000000000007</v>
      </c>
      <c r="H26" s="13">
        <v>2961.2</v>
      </c>
      <c r="I26" s="13">
        <v>1115.4000000000001</v>
      </c>
      <c r="J26" s="13">
        <v>15280.1</v>
      </c>
      <c r="K26" s="13">
        <v>4723</v>
      </c>
      <c r="L26" s="13">
        <v>5239.5</v>
      </c>
      <c r="M26" s="13">
        <v>28795.5</v>
      </c>
      <c r="N26" s="12">
        <v>75572.5</v>
      </c>
      <c r="O26" s="43">
        <f t="shared" si="2"/>
        <v>130733.6</v>
      </c>
    </row>
    <row r="27" spans="1:15" ht="15.75">
      <c r="A27" s="42" t="s">
        <v>46</v>
      </c>
      <c r="B27" s="9">
        <v>35296.300000000003</v>
      </c>
      <c r="C27" s="9" t="s">
        <v>31</v>
      </c>
      <c r="D27" s="9">
        <v>15306.4</v>
      </c>
      <c r="E27" s="10">
        <v>50602.7</v>
      </c>
      <c r="F27" s="9">
        <v>9096.4</v>
      </c>
      <c r="G27" s="9">
        <v>12309.9</v>
      </c>
      <c r="H27" s="9">
        <v>3513.7</v>
      </c>
      <c r="I27" s="9">
        <v>1358.7</v>
      </c>
      <c r="J27" s="9">
        <v>9949.6</v>
      </c>
      <c r="K27" s="9">
        <v>27237.9</v>
      </c>
      <c r="L27" s="9">
        <v>3754.9</v>
      </c>
      <c r="M27" s="9">
        <v>23710.1</v>
      </c>
      <c r="N27" s="8">
        <v>90931.199999999997</v>
      </c>
      <c r="O27" s="44">
        <f t="shared" si="2"/>
        <v>141533.9</v>
      </c>
    </row>
    <row r="28" spans="1:15" ht="15.75">
      <c r="A28" s="42" t="s">
        <v>47</v>
      </c>
      <c r="B28" s="13">
        <v>37304.9</v>
      </c>
      <c r="C28" s="13" t="s">
        <v>31</v>
      </c>
      <c r="D28" s="13">
        <v>19444.900000000001</v>
      </c>
      <c r="E28" s="48">
        <v>56749.8</v>
      </c>
      <c r="F28" s="13">
        <v>11762.8</v>
      </c>
      <c r="G28" s="13">
        <v>10013.299999999999</v>
      </c>
      <c r="H28" s="13" t="s">
        <v>29</v>
      </c>
      <c r="I28" s="13">
        <v>1985.9</v>
      </c>
      <c r="J28" s="13">
        <v>15563</v>
      </c>
      <c r="K28" s="13">
        <v>27335.1</v>
      </c>
      <c r="L28" s="13" t="s">
        <v>30</v>
      </c>
      <c r="M28" s="13">
        <v>22424</v>
      </c>
      <c r="N28" s="12">
        <v>89084.1</v>
      </c>
      <c r="O28" s="43">
        <f t="shared" si="2"/>
        <v>145833.90000000002</v>
      </c>
    </row>
    <row r="29" spans="1:15" ht="15.75">
      <c r="A29" s="42" t="s">
        <v>48</v>
      </c>
      <c r="B29" s="51">
        <v>42699.199999999997</v>
      </c>
      <c r="C29" s="51" t="s">
        <v>31</v>
      </c>
      <c r="D29" s="51">
        <v>20365.7</v>
      </c>
      <c r="E29" s="52">
        <v>63064.9</v>
      </c>
      <c r="F29" s="51">
        <v>12412.5</v>
      </c>
      <c r="G29" s="51">
        <v>9264.2000000000007</v>
      </c>
      <c r="H29" s="51" t="s">
        <v>29</v>
      </c>
      <c r="I29" s="51">
        <v>2113.1</v>
      </c>
      <c r="J29" s="51">
        <v>12571.8</v>
      </c>
      <c r="K29" s="51">
        <v>42753.5</v>
      </c>
      <c r="L29" s="51" t="s">
        <v>30</v>
      </c>
      <c r="M29" s="51">
        <v>30825.9</v>
      </c>
      <c r="N29" s="52">
        <v>109941</v>
      </c>
      <c r="O29" s="53">
        <f t="shared" si="2"/>
        <v>173005.9</v>
      </c>
    </row>
    <row r="30" spans="1:15" ht="12.75" customHeight="1">
      <c r="A30" s="65" t="s">
        <v>33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5"/>
      <c r="O30" s="66"/>
    </row>
    <row r="31" spans="1:15" ht="12.75" customHeight="1">
      <c r="A31" s="67"/>
      <c r="B31" s="54" t="s">
        <v>32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66"/>
    </row>
    <row r="32" spans="1:15" ht="12.75">
      <c r="A32" s="68"/>
      <c r="B32" s="55" t="s">
        <v>26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9"/>
    </row>
    <row r="33" spans="1:15" ht="12.75">
      <c r="A33" s="68"/>
      <c r="B33" s="45" t="s">
        <v>27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9"/>
    </row>
    <row r="34" spans="1:15" ht="12.75">
      <c r="A34" s="68"/>
      <c r="B34" s="45" t="s">
        <v>28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9"/>
    </row>
    <row r="35" spans="1:15" ht="12.75">
      <c r="A35" s="68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9"/>
    </row>
    <row r="36" spans="1:15" ht="13.5" thickBo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</sheetData>
  <mergeCells count="18">
    <mergeCell ref="O8:O13"/>
    <mergeCell ref="F9:G9"/>
    <mergeCell ref="J9:K9"/>
    <mergeCell ref="A2:O2"/>
    <mergeCell ref="A4:O4"/>
    <mergeCell ref="A5:O5"/>
    <mergeCell ref="B7:E7"/>
    <mergeCell ref="F7:N7"/>
    <mergeCell ref="A8:A10"/>
    <mergeCell ref="B8:B10"/>
    <mergeCell ref="C8:C10"/>
    <mergeCell ref="D8:D10"/>
    <mergeCell ref="E8:E13"/>
    <mergeCell ref="F8:G8"/>
    <mergeCell ref="H8:I8"/>
    <mergeCell ref="J8:K8"/>
    <mergeCell ref="L8:M8"/>
    <mergeCell ref="N8:N13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SheetLayoutView="100" workbookViewId="0">
      <selection activeCell="D21" sqref="D21"/>
    </sheetView>
  </sheetViews>
  <sheetFormatPr defaultRowHeight="12"/>
  <cols>
    <col min="1" max="1" width="12.5" customWidth="1"/>
    <col min="2" max="10" width="10" customWidth="1"/>
    <col min="13" max="13" width="15.625" customWidth="1"/>
  </cols>
  <sheetData>
    <row r="1" spans="1:10" ht="12.75">
      <c r="A1" s="30"/>
      <c r="B1" s="32"/>
      <c r="C1" s="32"/>
      <c r="D1" s="32"/>
      <c r="E1" s="32"/>
      <c r="F1" s="32"/>
      <c r="G1" s="32"/>
      <c r="H1" s="32"/>
      <c r="I1" s="32"/>
      <c r="J1" s="32"/>
    </row>
    <row r="2" spans="1:10" ht="15.75" customHeight="1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 customHeight="1">
      <c r="A3" s="34"/>
      <c r="B3" s="24"/>
      <c r="C3" s="24"/>
      <c r="D3" s="24"/>
      <c r="E3" s="24"/>
      <c r="F3" s="24"/>
      <c r="G3" s="24"/>
      <c r="H3" s="24"/>
      <c r="I3" s="24"/>
      <c r="J3" s="24"/>
    </row>
    <row r="4" spans="1:10" ht="15.75" customHeight="1">
      <c r="A4" s="85" t="s">
        <v>49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5" customHeight="1">
      <c r="A5" s="88"/>
      <c r="B5" s="89"/>
      <c r="C5" s="89"/>
      <c r="D5" s="89"/>
      <c r="E5" s="89"/>
      <c r="F5" s="89"/>
      <c r="G5" s="89"/>
      <c r="H5" s="89"/>
      <c r="I5" s="89"/>
      <c r="J5" s="89"/>
    </row>
    <row r="6" spans="1:10" ht="15">
      <c r="A6" s="36"/>
      <c r="B6" s="57"/>
      <c r="C6" s="57"/>
      <c r="D6" s="57"/>
      <c r="E6" s="57"/>
      <c r="F6" s="57"/>
      <c r="G6" s="57"/>
      <c r="H6" s="57"/>
      <c r="I6" s="57"/>
      <c r="J6" s="59" t="s">
        <v>25</v>
      </c>
    </row>
    <row r="7" spans="1:10" ht="12.75">
      <c r="A7" s="58"/>
      <c r="B7" s="94" t="s">
        <v>50</v>
      </c>
      <c r="C7" s="103"/>
      <c r="D7" s="103"/>
      <c r="E7" s="103"/>
      <c r="F7" s="103"/>
      <c r="G7" s="103"/>
      <c r="H7" s="103"/>
      <c r="I7" s="103"/>
      <c r="J7" s="104"/>
    </row>
    <row r="8" spans="1:10" ht="15.75" customHeight="1">
      <c r="A8" s="96" t="s">
        <v>20</v>
      </c>
      <c r="B8" s="74" t="s">
        <v>22</v>
      </c>
      <c r="C8" s="75"/>
      <c r="D8" s="76" t="s">
        <v>6</v>
      </c>
      <c r="E8" s="77"/>
      <c r="F8" s="76" t="s">
        <v>7</v>
      </c>
      <c r="G8" s="77"/>
      <c r="H8" s="76" t="s">
        <v>8</v>
      </c>
      <c r="I8" s="78"/>
      <c r="J8" s="79" t="s">
        <v>2</v>
      </c>
    </row>
    <row r="9" spans="1:10" ht="14.25" customHeight="1">
      <c r="A9" s="96"/>
      <c r="B9" s="83" t="s">
        <v>9</v>
      </c>
      <c r="C9" s="84"/>
      <c r="D9" s="50"/>
      <c r="E9" s="50"/>
      <c r="F9" s="77" t="s">
        <v>14</v>
      </c>
      <c r="G9" s="77"/>
      <c r="H9" s="50"/>
      <c r="I9" s="15"/>
      <c r="J9" s="79"/>
    </row>
    <row r="10" spans="1:10" ht="21" customHeight="1">
      <c r="A10" s="96"/>
      <c r="B10" s="16" t="s">
        <v>17</v>
      </c>
      <c r="C10" s="16"/>
      <c r="D10" s="17" t="s">
        <v>18</v>
      </c>
      <c r="E10" s="18"/>
      <c r="F10" s="17" t="s">
        <v>18</v>
      </c>
      <c r="G10" s="18"/>
      <c r="H10" s="17" t="s">
        <v>17</v>
      </c>
      <c r="I10" s="19"/>
      <c r="J10" s="79"/>
    </row>
    <row r="11" spans="1:10" ht="15.75" customHeight="1">
      <c r="A11" s="37"/>
      <c r="B11" s="61" t="s">
        <v>10</v>
      </c>
      <c r="C11" s="61" t="s">
        <v>11</v>
      </c>
      <c r="D11" s="61" t="s">
        <v>10</v>
      </c>
      <c r="E11" s="61" t="s">
        <v>11</v>
      </c>
      <c r="F11" s="61" t="s">
        <v>34</v>
      </c>
      <c r="G11" s="61" t="s">
        <v>11</v>
      </c>
      <c r="H11" s="61" t="s">
        <v>10</v>
      </c>
      <c r="I11" s="23" t="s">
        <v>11</v>
      </c>
      <c r="J11" s="79"/>
    </row>
    <row r="12" spans="1:10" ht="15.75" customHeight="1">
      <c r="A12" s="38"/>
      <c r="B12" s="61" t="s">
        <v>12</v>
      </c>
      <c r="C12" s="61" t="s">
        <v>12</v>
      </c>
      <c r="D12" s="61" t="s">
        <v>12</v>
      </c>
      <c r="E12" s="61" t="s">
        <v>12</v>
      </c>
      <c r="F12" s="61" t="s">
        <v>12</v>
      </c>
      <c r="G12" s="61" t="s">
        <v>12</v>
      </c>
      <c r="H12" s="61" t="s">
        <v>12</v>
      </c>
      <c r="I12" s="23" t="s">
        <v>12</v>
      </c>
      <c r="J12" s="79"/>
    </row>
    <row r="13" spans="1:10" ht="15.75" customHeight="1">
      <c r="A13" s="39"/>
      <c r="B13" s="26"/>
      <c r="C13" s="27"/>
      <c r="D13" s="27"/>
      <c r="E13" s="27"/>
      <c r="F13" s="27"/>
      <c r="G13" s="27"/>
      <c r="H13" s="28"/>
      <c r="I13" s="29"/>
      <c r="J13" s="80"/>
    </row>
    <row r="14" spans="1:10" ht="12.75">
      <c r="A14" s="63" t="s">
        <v>4</v>
      </c>
      <c r="B14" s="60">
        <v>6</v>
      </c>
      <c r="C14" s="60">
        <v>7</v>
      </c>
      <c r="D14" s="60">
        <v>8</v>
      </c>
      <c r="E14" s="60">
        <v>9</v>
      </c>
      <c r="F14" s="60">
        <v>10</v>
      </c>
      <c r="G14" s="60">
        <v>11</v>
      </c>
      <c r="H14" s="60">
        <v>12</v>
      </c>
      <c r="I14" s="60">
        <v>13</v>
      </c>
      <c r="J14" s="60">
        <v>14</v>
      </c>
    </row>
    <row r="15" spans="1:10" ht="14.25">
      <c r="A15" s="40"/>
      <c r="B15" s="5"/>
      <c r="C15" s="3"/>
      <c r="D15" s="3"/>
      <c r="E15" s="3"/>
      <c r="F15" s="3"/>
      <c r="G15" s="3"/>
      <c r="H15" s="2"/>
      <c r="I15" s="3"/>
      <c r="J15" s="6"/>
    </row>
    <row r="16" spans="1:10" ht="14.25">
      <c r="A16" s="42" t="s">
        <v>51</v>
      </c>
      <c r="B16" s="11">
        <v>4121.7</v>
      </c>
      <c r="C16" s="11">
        <v>6294.2</v>
      </c>
      <c r="D16" s="11">
        <v>1470.9</v>
      </c>
      <c r="E16" s="11">
        <v>596.79999999999995</v>
      </c>
      <c r="F16" s="11">
        <v>4376.6000000000004</v>
      </c>
      <c r="G16" s="11">
        <v>3339.1</v>
      </c>
      <c r="H16" s="11">
        <v>3378.2</v>
      </c>
      <c r="I16" s="11">
        <v>24809.5</v>
      </c>
      <c r="J16" s="12">
        <v>48386.9</v>
      </c>
    </row>
    <row r="17" spans="1:10" ht="14.25">
      <c r="A17" s="42" t="s">
        <v>52</v>
      </c>
      <c r="B17" s="7">
        <v>6508.7</v>
      </c>
      <c r="C17" s="7">
        <v>8667.6</v>
      </c>
      <c r="D17" s="7">
        <v>2552.5</v>
      </c>
      <c r="E17" s="7">
        <v>939.8</v>
      </c>
      <c r="F17" s="7">
        <v>17546.2</v>
      </c>
      <c r="G17" s="7">
        <v>3731.9</v>
      </c>
      <c r="H17" s="7">
        <v>8735.6</v>
      </c>
      <c r="I17" s="7">
        <v>26770.9</v>
      </c>
      <c r="J17" s="8">
        <v>75453.2</v>
      </c>
    </row>
    <row r="18" spans="1:10" ht="14.25">
      <c r="A18" s="42" t="s">
        <v>53</v>
      </c>
      <c r="B18" s="11">
        <v>8126.7</v>
      </c>
      <c r="C18" s="11">
        <v>9331.2000000000007</v>
      </c>
      <c r="D18" s="11">
        <v>2961.2</v>
      </c>
      <c r="E18" s="11">
        <v>1115.4000000000001</v>
      </c>
      <c r="F18" s="11">
        <v>15280.1</v>
      </c>
      <c r="G18" s="11">
        <v>4723</v>
      </c>
      <c r="H18" s="11">
        <v>5239.5</v>
      </c>
      <c r="I18" s="11">
        <v>28795.5</v>
      </c>
      <c r="J18" s="12">
        <v>75572.5</v>
      </c>
    </row>
    <row r="19" spans="1:10" ht="14.25">
      <c r="A19" s="42" t="s">
        <v>54</v>
      </c>
      <c r="B19" s="9">
        <v>9096.4</v>
      </c>
      <c r="C19" s="9">
        <v>12309.9</v>
      </c>
      <c r="D19" s="7">
        <v>3513.7</v>
      </c>
      <c r="E19" s="9">
        <v>1358.7</v>
      </c>
      <c r="F19" s="7">
        <v>9949.6</v>
      </c>
      <c r="G19" s="9">
        <v>27237.9</v>
      </c>
      <c r="H19" s="7">
        <v>3754.9</v>
      </c>
      <c r="I19" s="9">
        <v>23710.1</v>
      </c>
      <c r="J19" s="8">
        <v>90931.199999999997</v>
      </c>
    </row>
    <row r="20" spans="1:10" ht="14.25">
      <c r="A20" s="42" t="s">
        <v>55</v>
      </c>
      <c r="B20" s="11">
        <v>11762.8</v>
      </c>
      <c r="C20" s="11">
        <v>10013.299999999999</v>
      </c>
      <c r="D20" s="11" t="s">
        <v>29</v>
      </c>
      <c r="E20" s="11">
        <v>1985.9</v>
      </c>
      <c r="F20" s="11">
        <v>15563</v>
      </c>
      <c r="G20" s="11">
        <v>27335.1</v>
      </c>
      <c r="H20" s="11" t="s">
        <v>29</v>
      </c>
      <c r="I20" s="11">
        <v>22424</v>
      </c>
      <c r="J20" s="12">
        <v>89084.1</v>
      </c>
    </row>
    <row r="21" spans="1:10" ht="14.25">
      <c r="A21" s="42" t="s">
        <v>56</v>
      </c>
      <c r="B21" s="7">
        <v>12412.5</v>
      </c>
      <c r="C21" s="7">
        <v>9264.2000000000007</v>
      </c>
      <c r="D21" s="7" t="s">
        <v>29</v>
      </c>
      <c r="E21" s="7">
        <v>2113.1</v>
      </c>
      <c r="F21" s="7">
        <v>12571.8</v>
      </c>
      <c r="G21" s="7">
        <v>42753.5</v>
      </c>
      <c r="H21" s="7" t="s">
        <v>29</v>
      </c>
      <c r="I21" s="7">
        <v>30825.9</v>
      </c>
      <c r="J21" s="8">
        <v>109941</v>
      </c>
    </row>
    <row r="22" spans="1:10" ht="14.25">
      <c r="A22" s="42" t="s">
        <v>57</v>
      </c>
      <c r="B22" s="11">
        <v>13945</v>
      </c>
      <c r="C22" s="11">
        <v>14220</v>
      </c>
      <c r="D22" s="11" t="s">
        <v>29</v>
      </c>
      <c r="E22" s="11">
        <v>2441.3000000000002</v>
      </c>
      <c r="F22" s="11">
        <v>15202</v>
      </c>
      <c r="G22" s="11">
        <v>101438.1</v>
      </c>
      <c r="H22" s="11" t="s">
        <v>29</v>
      </c>
      <c r="I22" s="11">
        <v>52413.4</v>
      </c>
      <c r="J22" s="12">
        <v>199659.7</v>
      </c>
    </row>
    <row r="23" spans="1:10" ht="12.75" customHeight="1">
      <c r="A23" s="65" t="s">
        <v>33</v>
      </c>
      <c r="B23" s="49"/>
      <c r="C23" s="49"/>
      <c r="D23" s="49"/>
      <c r="E23" s="49"/>
      <c r="F23" s="49"/>
      <c r="G23" s="49"/>
      <c r="H23" s="49"/>
      <c r="I23" s="49"/>
      <c r="J23" s="45"/>
    </row>
    <row r="24" spans="1:10" ht="12.75" customHeight="1">
      <c r="A24" s="67"/>
      <c r="B24" s="54"/>
      <c r="C24" s="49"/>
      <c r="D24" s="49"/>
      <c r="E24" s="49"/>
      <c r="F24" s="49"/>
      <c r="G24" s="49"/>
      <c r="H24" s="49"/>
      <c r="I24" s="49"/>
      <c r="J24" s="49"/>
    </row>
    <row r="25" spans="1:10" ht="12.75">
      <c r="A25" s="68"/>
      <c r="B25" s="55" t="s">
        <v>26</v>
      </c>
      <c r="C25" s="45"/>
      <c r="D25" s="45"/>
      <c r="E25" s="45"/>
      <c r="F25" s="45"/>
      <c r="G25" s="45"/>
      <c r="H25" s="45"/>
      <c r="I25" s="45"/>
      <c r="J25" s="45"/>
    </row>
    <row r="26" spans="1:10" ht="12.75">
      <c r="A26" s="68"/>
      <c r="B26" s="45" t="s">
        <v>27</v>
      </c>
      <c r="C26" s="45"/>
      <c r="D26" s="45"/>
      <c r="E26" s="45"/>
      <c r="F26" s="45"/>
      <c r="G26" s="45"/>
      <c r="H26" s="45"/>
      <c r="I26" s="45"/>
      <c r="J26" s="45"/>
    </row>
    <row r="27" spans="1:10" ht="12.75">
      <c r="A27" s="68"/>
      <c r="B27" s="45" t="s">
        <v>58</v>
      </c>
      <c r="C27" s="45"/>
      <c r="D27" s="45"/>
      <c r="E27" s="45"/>
      <c r="F27" s="45"/>
      <c r="G27" s="45"/>
      <c r="H27" s="45"/>
      <c r="I27" s="45"/>
      <c r="J27" s="45"/>
    </row>
    <row r="28" spans="1:10" ht="12.75">
      <c r="A28" s="68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3.5" thickBot="1">
      <c r="A29" s="70"/>
      <c r="B29" s="71"/>
      <c r="C29" s="71"/>
      <c r="D29" s="71"/>
      <c r="E29" s="71"/>
      <c r="F29" s="71"/>
      <c r="G29" s="71"/>
      <c r="H29" s="71"/>
      <c r="I29" s="71"/>
      <c r="J29" s="71"/>
    </row>
    <row r="34" spans="2:6" ht="12.75">
      <c r="B34" s="49"/>
      <c r="C34" s="49"/>
      <c r="D34" s="49"/>
      <c r="E34" s="49"/>
      <c r="F34" s="49"/>
    </row>
    <row r="35" spans="2:6" ht="12.75">
      <c r="B35" s="49"/>
      <c r="C35" s="49"/>
      <c r="D35" s="49"/>
      <c r="E35" s="49"/>
      <c r="F35" s="49"/>
    </row>
    <row r="36" spans="2:6" ht="12.75">
      <c r="B36" s="45"/>
      <c r="C36" s="45"/>
      <c r="D36" s="45"/>
      <c r="E36" s="45"/>
      <c r="F36" s="45"/>
    </row>
    <row r="37" spans="2:6" ht="12.75">
      <c r="B37" s="45"/>
      <c r="C37" s="45"/>
      <c r="D37" s="45"/>
      <c r="E37" s="45"/>
      <c r="F37" s="45"/>
    </row>
    <row r="38" spans="2:6" ht="12.75">
      <c r="B38" s="45"/>
      <c r="C38" s="45"/>
      <c r="D38" s="45"/>
      <c r="E38" s="45"/>
      <c r="F38" s="45"/>
    </row>
  </sheetData>
  <mergeCells count="12">
    <mergeCell ref="H8:I8"/>
    <mergeCell ref="A2:J2"/>
    <mergeCell ref="B7:J7"/>
    <mergeCell ref="A5:J5"/>
    <mergeCell ref="J8:J13"/>
    <mergeCell ref="A4:J4"/>
    <mergeCell ref="A8:A10"/>
    <mergeCell ref="F9:G9"/>
    <mergeCell ref="B8:C8"/>
    <mergeCell ref="D8:E8"/>
    <mergeCell ref="F8:G8"/>
    <mergeCell ref="B9:C9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20.2 (A)</vt:lpstr>
      <vt:lpstr>Table 20.2 (B)</vt:lpstr>
      <vt:lpstr>'Table 20.2 (A)'!Print_Area</vt:lpstr>
      <vt:lpstr>'Table 20.2 (B)'!Print_Area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2017-12-05T10:36:33Z</cp:lastPrinted>
  <dcterms:created xsi:type="dcterms:W3CDTF">2001-02-13T14:57:23Z</dcterms:created>
  <dcterms:modified xsi:type="dcterms:W3CDTF">2018-09-11T06:38:18Z</dcterms:modified>
</cp:coreProperties>
</file>