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/>
  </bookViews>
  <sheets>
    <sheet name="Table 32.22" sheetId="2" r:id="rId1"/>
  </sheets>
  <definedNames>
    <definedName name="\x">#N/A</definedName>
    <definedName name="\z">#N/A</definedName>
    <definedName name="DR">#N/A</definedName>
    <definedName name="_xlnm.Print_Area" localSheetId="0">'Table 32.22'!$A$1:$P$60</definedName>
  </definedNames>
  <calcPr calcId="124519"/>
</workbook>
</file>

<file path=xl/calcChain.xml><?xml version="1.0" encoding="utf-8"?>
<calcChain xmlns="http://schemas.openxmlformats.org/spreadsheetml/2006/main">
  <c r="L19" i="2"/>
  <c r="F57"/>
  <c r="E57"/>
  <c r="D57"/>
  <c r="C57"/>
  <c r="B57"/>
  <c r="L42"/>
  <c r="K42"/>
  <c r="J42"/>
  <c r="F42"/>
  <c r="E42"/>
  <c r="D42"/>
  <c r="C42"/>
  <c r="B42"/>
  <c r="D21"/>
  <c r="J21"/>
  <c r="K21"/>
  <c r="E21"/>
  <c r="C21"/>
  <c r="L21"/>
</calcChain>
</file>

<file path=xl/sharedStrings.xml><?xml version="1.0" encoding="utf-8"?>
<sst xmlns="http://schemas.openxmlformats.org/spreadsheetml/2006/main" count="170" uniqueCount="85">
  <si>
    <t>(number)</t>
  </si>
  <si>
    <t xml:space="preserve"> Maritime/State</t>
  </si>
  <si>
    <t>1</t>
  </si>
  <si>
    <t>Major Ports</t>
  </si>
  <si>
    <t xml:space="preserve">Total </t>
  </si>
  <si>
    <t>Andhra Pradesh</t>
  </si>
  <si>
    <t>Tamil Nadu</t>
  </si>
  <si>
    <t>Pondicherry</t>
  </si>
  <si>
    <t>Kerala</t>
  </si>
  <si>
    <t>Maharashtra</t>
  </si>
  <si>
    <t>Gujarat</t>
  </si>
  <si>
    <t>Goa</t>
  </si>
  <si>
    <t>Daman &amp; Diu</t>
  </si>
  <si>
    <t>Orissa</t>
  </si>
  <si>
    <t>Total</t>
  </si>
  <si>
    <t xml:space="preserve">   Major Ports</t>
  </si>
  <si>
    <t xml:space="preserve">4465(a) </t>
  </si>
  <si>
    <t>-</t>
  </si>
  <si>
    <t>10886(a)</t>
  </si>
  <si>
    <t xml:space="preserve">3749(a) </t>
  </si>
  <si>
    <t>11172(a)</t>
  </si>
  <si>
    <t xml:space="preserve">3556(a) </t>
  </si>
  <si>
    <t>10329(a)</t>
  </si>
  <si>
    <t xml:space="preserve">3385(a) </t>
  </si>
  <si>
    <t xml:space="preserve">Lakshadweep </t>
  </si>
  <si>
    <t>..</t>
  </si>
  <si>
    <t>(a)</t>
  </si>
  <si>
    <t>8842(a)</t>
  </si>
  <si>
    <t>3243(a)</t>
  </si>
  <si>
    <t>A &amp; N Islands</t>
  </si>
  <si>
    <t xml:space="preserve"> LABOUR AND EMPLOYMENT</t>
  </si>
  <si>
    <t>…</t>
  </si>
  <si>
    <t>Visakhapatnam(VPT)</t>
  </si>
  <si>
    <t>Chennai(ChPT)</t>
  </si>
  <si>
    <t>Cochin(CoPT)</t>
  </si>
  <si>
    <t>Mormugao(MoPT)</t>
  </si>
  <si>
    <t>Mumbai(MbPT)</t>
  </si>
  <si>
    <t>Kandla(KPT)</t>
  </si>
  <si>
    <t>J.L Nehru(JNPT)</t>
  </si>
  <si>
    <t>Paradip(PPT)</t>
  </si>
  <si>
    <r>
      <t>Mumbai*</t>
    </r>
    <r>
      <rPr>
        <b/>
        <vertAlign val="superscript"/>
        <sz val="10"/>
        <rFont val="Times New Roman"/>
        <family val="1"/>
      </rPr>
      <t xml:space="preserve"> </t>
    </r>
    <r>
      <rPr>
        <b/>
        <sz val="10"/>
        <rFont val="Times New Roman"/>
        <family val="1"/>
      </rPr>
      <t>(MbPT)</t>
    </r>
  </si>
  <si>
    <t>194*</t>
  </si>
  <si>
    <t>Source : Transport Research Wing, Ministry of Road Transport &amp; Highways.</t>
  </si>
  <si>
    <t xml:space="preserve"> (a) Includes employees of the Dock Labour Board.</t>
  </si>
  <si>
    <t xml:space="preserve"> (*) In Karnataka, No Departmental dock labour in Minor Ports. All the labour activities are done by Private laboures appointed by Stevedores.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</si>
  <si>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</si>
  <si>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</si>
  <si>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</si>
  <si>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</si>
  <si>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</si>
  <si>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</si>
  <si>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</si>
  <si>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</si>
  <si>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</si>
  <si>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</si>
  <si>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</si>
  <si>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Kolkata Dock System(KDS)</t>
  </si>
  <si>
    <t>Haldia Dock Complex(HDC)</t>
  </si>
  <si>
    <t>2194</t>
  </si>
  <si>
    <t>1255</t>
  </si>
  <si>
    <t>2308</t>
  </si>
  <si>
    <t>1496</t>
  </si>
  <si>
    <t>5733</t>
  </si>
  <si>
    <t>102</t>
  </si>
  <si>
    <t>3728</t>
  </si>
  <si>
    <t>1771</t>
  </si>
  <si>
    <t>3996</t>
  </si>
  <si>
    <t>2454</t>
  </si>
  <si>
    <r>
      <t xml:space="preserve">V O Chidambarnar(VOC) </t>
    </r>
    <r>
      <rPr>
        <b/>
        <vertAlign val="superscript"/>
        <sz val="10"/>
        <rFont val="Times New Roman"/>
        <family val="1"/>
      </rPr>
      <t>1</t>
    </r>
  </si>
  <si>
    <r>
      <t>Kamarajar Port Ltd.(KPL)</t>
    </r>
    <r>
      <rPr>
        <b/>
        <vertAlign val="superscript"/>
        <sz val="10"/>
        <rFont val="Times New Roman"/>
        <family val="1"/>
      </rPr>
      <t xml:space="preserve"> 2</t>
    </r>
  </si>
  <si>
    <r>
      <t>Kolkata</t>
    </r>
    <r>
      <rPr>
        <b/>
        <vertAlign val="superscript"/>
        <sz val="10"/>
        <rFont val="Times New Roman"/>
        <family val="1"/>
      </rPr>
      <t xml:space="preserve"> </t>
    </r>
    <r>
      <rPr>
        <b/>
        <sz val="10"/>
        <rFont val="Times New Roman"/>
        <family val="1"/>
      </rPr>
      <t>Dock System(KDS</t>
    </r>
    <r>
      <rPr>
        <b/>
        <vertAlign val="superscript"/>
        <sz val="10"/>
        <rFont val="Times New Roman"/>
        <family val="1"/>
      </rPr>
      <t>(3)</t>
    </r>
  </si>
  <si>
    <t>Notes:</t>
  </si>
  <si>
    <t>1. Erstwhile Ennore Port Limited</t>
  </si>
  <si>
    <t xml:space="preserve">2. Erestwhile Tuiticorin Port Trust  </t>
  </si>
  <si>
    <t>3. Figures include Haldia Docks Complex upto year 2014.</t>
  </si>
  <si>
    <r>
      <t xml:space="preserve">New Mangalore(NMPT) </t>
    </r>
    <r>
      <rPr>
        <b/>
        <vertAlign val="superscript"/>
        <sz val="10"/>
        <rFont val="Times New Roman"/>
        <family val="1"/>
      </rPr>
      <t xml:space="preserve">b </t>
    </r>
  </si>
  <si>
    <t xml:space="preserve"> (b) Includes workers of New Mangalore port.[Cargo handling workers (Regulation of employment) Scheme 1990].</t>
  </si>
  <si>
    <t>Source : State/ UT Maritime Boards.</t>
  </si>
  <si>
    <t>Karnataka *</t>
  </si>
  <si>
    <r>
      <t xml:space="preserve">2015 </t>
    </r>
    <r>
      <rPr>
        <b/>
        <vertAlign val="superscript"/>
        <sz val="10"/>
        <rFont val="Times New Roman"/>
        <family val="1"/>
      </rPr>
      <t>#</t>
    </r>
  </si>
  <si>
    <t xml:space="preserve"> (# ) Sanctioned posts are taken and casual workers are not included.</t>
  </si>
  <si>
    <t>( C )-Number of Dock workers registered with Dock Labour Board of Major Ports (As on 31st March)</t>
  </si>
  <si>
    <t xml:space="preserve">(B)-Employment of Manpower at Non Major Ports (As on 31st March) </t>
  </si>
  <si>
    <t>(A)-Employment in Major Ports (As on31st March)</t>
  </si>
  <si>
    <t xml:space="preserve">Table 32.22-EMPLOYMENT IN PORTS </t>
  </si>
</sst>
</file>

<file path=xl/styles.xml><?xml version="1.0" encoding="utf-8"?>
<styleSheet xmlns="http://schemas.openxmlformats.org/spreadsheetml/2006/main">
  <numFmts count="1">
    <numFmt numFmtId="164" formatCode="0_)"/>
  </numFmts>
  <fonts count="9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vertAlign val="superscript"/>
      <sz val="10"/>
      <name val="Times New Roman"/>
      <family val="1"/>
    </font>
    <font>
      <sz val="10"/>
      <color theme="2" tint="-0.499984740745262"/>
      <name val="Times New Roman"/>
      <family val="1"/>
    </font>
    <font>
      <b/>
      <sz val="10"/>
      <color theme="2" tint="-0.499984740745262"/>
      <name val="Times New Roman"/>
      <family val="1"/>
    </font>
    <font>
      <b/>
      <sz val="10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164" fontId="1" fillId="2" borderId="1" xfId="0" applyNumberFormat="1" applyFont="1" applyFill="1" applyBorder="1" applyProtection="1"/>
    <xf numFmtId="164" fontId="1" fillId="2" borderId="1" xfId="0" applyNumberFormat="1" applyFont="1" applyFill="1" applyBorder="1" applyAlignment="1" applyProtection="1">
      <alignment horizontal="fill"/>
    </xf>
    <xf numFmtId="0" fontId="1" fillId="2" borderId="3" xfId="0" applyFont="1" applyFill="1" applyBorder="1"/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 applyAlignment="1" applyProtection="1">
      <alignment horizontal="left"/>
    </xf>
    <xf numFmtId="49" fontId="3" fillId="2" borderId="6" xfId="0" applyNumberFormat="1" applyFont="1" applyFill="1" applyBorder="1" applyAlignment="1" applyProtection="1"/>
    <xf numFmtId="37" fontId="4" fillId="2" borderId="1" xfId="0" applyNumberFormat="1" applyFont="1" applyFill="1" applyBorder="1" applyAlignment="1" applyProtection="1"/>
    <xf numFmtId="49" fontId="3" fillId="2" borderId="1" xfId="0" applyNumberFormat="1" applyFont="1" applyFill="1" applyBorder="1" applyAlignment="1" applyProtection="1"/>
    <xf numFmtId="0" fontId="1" fillId="5" borderId="0" xfId="0" applyFont="1" applyFill="1" applyBorder="1"/>
    <xf numFmtId="164" fontId="1" fillId="5" borderId="0" xfId="0" applyNumberFormat="1" applyFont="1" applyFill="1" applyBorder="1" applyProtection="1"/>
    <xf numFmtId="49" fontId="4" fillId="3" borderId="5" xfId="0" applyNumberFormat="1" applyFont="1" applyFill="1" applyBorder="1" applyAlignment="1" applyProtection="1">
      <alignment horizontal="left"/>
    </xf>
    <xf numFmtId="49" fontId="4" fillId="4" borderId="5" xfId="0" applyNumberFormat="1" applyFont="1" applyFill="1" applyBorder="1" applyAlignment="1" applyProtection="1">
      <alignment horizontal="left"/>
    </xf>
    <xf numFmtId="49" fontId="4" fillId="4" borderId="6" xfId="0" applyNumberFormat="1" applyFont="1" applyFill="1" applyBorder="1" applyAlignment="1" applyProtection="1">
      <alignment horizontal="left"/>
    </xf>
    <xf numFmtId="0" fontId="1" fillId="2" borderId="9" xfId="0" applyFont="1" applyFill="1" applyBorder="1"/>
    <xf numFmtId="0" fontId="2" fillId="2" borderId="5" xfId="0" applyFont="1" applyFill="1" applyBorder="1" applyAlignment="1" applyProtection="1"/>
    <xf numFmtId="0" fontId="1" fillId="2" borderId="10" xfId="0" applyFont="1" applyFill="1" applyBorder="1"/>
    <xf numFmtId="0" fontId="3" fillId="2" borderId="5" xfId="0" applyFont="1" applyFill="1" applyBorder="1" applyAlignment="1" applyProtection="1"/>
    <xf numFmtId="0" fontId="4" fillId="2" borderId="14" xfId="0" applyFont="1" applyFill="1" applyBorder="1" applyAlignment="1" applyProtection="1">
      <alignment horizontal="center"/>
    </xf>
    <xf numFmtId="0" fontId="4" fillId="2" borderId="14" xfId="0" applyFont="1" applyFill="1" applyBorder="1" applyAlignment="1">
      <alignment horizontal="center"/>
    </xf>
    <xf numFmtId="164" fontId="4" fillId="2" borderId="14" xfId="0" applyNumberFormat="1" applyFont="1" applyFill="1" applyBorder="1" applyAlignment="1" applyProtection="1">
      <alignment horizontal="center"/>
    </xf>
    <xf numFmtId="1" fontId="1" fillId="3" borderId="14" xfId="0" applyNumberFormat="1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164" fontId="1" fillId="3" borderId="14" xfId="0" applyNumberFormat="1" applyFont="1" applyFill="1" applyBorder="1" applyAlignment="1" applyProtection="1">
      <alignment horizontal="center"/>
    </xf>
    <xf numFmtId="1" fontId="1" fillId="4" borderId="14" xfId="0" applyNumberFormat="1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164" fontId="1" fillId="4" borderId="14" xfId="0" applyNumberFormat="1" applyFont="1" applyFill="1" applyBorder="1" applyAlignment="1" applyProtection="1">
      <alignment horizontal="center"/>
    </xf>
    <xf numFmtId="49" fontId="4" fillId="2" borderId="14" xfId="0" applyNumberFormat="1" applyFont="1" applyFill="1" applyBorder="1" applyAlignment="1">
      <alignment horizontal="center"/>
    </xf>
    <xf numFmtId="49" fontId="4" fillId="4" borderId="5" xfId="0" applyNumberFormat="1" applyFont="1" applyFill="1" applyBorder="1" applyAlignment="1" applyProtection="1">
      <alignment horizontal="left" vertical="top"/>
    </xf>
    <xf numFmtId="1" fontId="1" fillId="4" borderId="14" xfId="0" applyNumberFormat="1" applyFont="1" applyFill="1" applyBorder="1" applyAlignment="1" applyProtection="1">
      <alignment horizontal="center"/>
    </xf>
    <xf numFmtId="1" fontId="1" fillId="3" borderId="14" xfId="0" applyNumberFormat="1" applyFont="1" applyFill="1" applyBorder="1" applyAlignment="1" applyProtection="1">
      <alignment horizontal="center"/>
    </xf>
    <xf numFmtId="164" fontId="6" fillId="5" borderId="0" xfId="0" applyNumberFormat="1" applyFont="1" applyFill="1" applyBorder="1" applyProtection="1"/>
    <xf numFmtId="0" fontId="3" fillId="2" borderId="15" xfId="0" applyFont="1" applyFill="1" applyBorder="1" applyAlignment="1" applyProtection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15" xfId="0" applyFont="1" applyFill="1" applyBorder="1" applyAlignment="1" applyProtection="1">
      <alignment horizontal="center"/>
    </xf>
    <xf numFmtId="164" fontId="1" fillId="3" borderId="16" xfId="0" applyNumberFormat="1" applyFont="1" applyFill="1" applyBorder="1" applyAlignment="1" applyProtection="1">
      <alignment horizontal="center"/>
    </xf>
    <xf numFmtId="164" fontId="1" fillId="4" borderId="16" xfId="0" applyNumberFormat="1" applyFont="1" applyFill="1" applyBorder="1" applyAlignment="1" applyProtection="1">
      <alignment horizontal="center"/>
    </xf>
    <xf numFmtId="37" fontId="7" fillId="2" borderId="10" xfId="0" applyNumberFormat="1" applyFont="1" applyFill="1" applyBorder="1" applyAlignment="1" applyProtection="1"/>
    <xf numFmtId="0" fontId="3" fillId="2" borderId="15" xfId="0" applyFont="1" applyFill="1" applyBorder="1" applyAlignment="1" applyProtection="1">
      <alignment horizontal="left"/>
    </xf>
    <xf numFmtId="164" fontId="4" fillId="2" borderId="16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>
      <alignment horizontal="center"/>
    </xf>
    <xf numFmtId="1" fontId="4" fillId="3" borderId="5" xfId="0" applyNumberFormat="1" applyFont="1" applyFill="1" applyBorder="1" applyAlignment="1">
      <alignment horizontal="left"/>
    </xf>
    <xf numFmtId="1" fontId="4" fillId="4" borderId="5" xfId="0" applyNumberFormat="1" applyFont="1" applyFill="1" applyBorder="1" applyAlignment="1">
      <alignment horizontal="left"/>
    </xf>
    <xf numFmtId="0" fontId="1" fillId="4" borderId="16" xfId="0" applyFont="1" applyFill="1" applyBorder="1" applyAlignment="1">
      <alignment horizontal="center"/>
    </xf>
    <xf numFmtId="1" fontId="4" fillId="4" borderId="6" xfId="0" applyNumberFormat="1" applyFont="1" applyFill="1" applyBorder="1" applyAlignment="1">
      <alignment horizontal="left"/>
    </xf>
    <xf numFmtId="164" fontId="1" fillId="2" borderId="10" xfId="0" applyNumberFormat="1" applyFont="1" applyFill="1" applyBorder="1" applyProtection="1"/>
    <xf numFmtId="164" fontId="6" fillId="5" borderId="10" xfId="0" applyNumberFormat="1" applyFont="1" applyFill="1" applyBorder="1" applyProtection="1"/>
    <xf numFmtId="0" fontId="0" fillId="5" borderId="12" xfId="0" applyFill="1" applyBorder="1"/>
    <xf numFmtId="0" fontId="0" fillId="5" borderId="8" xfId="0" applyFill="1" applyBorder="1"/>
    <xf numFmtId="0" fontId="0" fillId="5" borderId="13" xfId="0" applyFill="1" applyBorder="1"/>
    <xf numFmtId="0" fontId="1" fillId="5" borderId="5" xfId="0" applyFont="1" applyFill="1" applyBorder="1" applyAlignment="1" applyProtection="1">
      <alignment horizontal="left"/>
    </xf>
    <xf numFmtId="37" fontId="7" fillId="2" borderId="0" xfId="0" applyNumberFormat="1" applyFont="1" applyFill="1" applyBorder="1" applyAlignment="1" applyProtection="1"/>
    <xf numFmtId="164" fontId="1" fillId="2" borderId="0" xfId="0" applyNumberFormat="1" applyFont="1" applyFill="1" applyBorder="1" applyProtection="1"/>
    <xf numFmtId="0" fontId="4" fillId="2" borderId="17" xfId="0" applyFont="1" applyFill="1" applyBorder="1" applyAlignment="1">
      <alignment horizontal="center"/>
    </xf>
    <xf numFmtId="164" fontId="1" fillId="3" borderId="17" xfId="0" applyNumberFormat="1" applyFont="1" applyFill="1" applyBorder="1" applyAlignment="1" applyProtection="1">
      <alignment horizontal="center"/>
    </xf>
    <xf numFmtId="164" fontId="1" fillId="4" borderId="17" xfId="0" applyNumberFormat="1" applyFont="1" applyFill="1" applyBorder="1" applyAlignment="1" applyProtection="1">
      <alignment horizontal="center"/>
    </xf>
    <xf numFmtId="164" fontId="4" fillId="2" borderId="17" xfId="0" applyNumberFormat="1" applyFont="1" applyFill="1" applyBorder="1" applyAlignment="1" applyProtection="1">
      <alignment horizontal="center"/>
    </xf>
    <xf numFmtId="0" fontId="1" fillId="4" borderId="17" xfId="0" applyFont="1" applyFill="1" applyBorder="1" applyAlignment="1">
      <alignment horizontal="center"/>
    </xf>
    <xf numFmtId="0" fontId="4" fillId="2" borderId="19" xfId="0" applyFont="1" applyFill="1" applyBorder="1" applyAlignment="1" applyProtection="1">
      <alignment horizontal="center"/>
    </xf>
    <xf numFmtId="0" fontId="4" fillId="2" borderId="20" xfId="0" applyFont="1" applyFill="1" applyBorder="1" applyAlignment="1" applyProtection="1">
      <alignment horizontal="center"/>
    </xf>
    <xf numFmtId="164" fontId="4" fillId="2" borderId="20" xfId="0" applyNumberFormat="1" applyFont="1" applyFill="1" applyBorder="1" applyAlignment="1" applyProtection="1">
      <alignment horizontal="center"/>
    </xf>
    <xf numFmtId="37" fontId="4" fillId="2" borderId="20" xfId="0" applyNumberFormat="1" applyFont="1" applyFill="1" applyBorder="1" applyAlignment="1" applyProtection="1">
      <alignment horizontal="center"/>
    </xf>
    <xf numFmtId="0" fontId="4" fillId="2" borderId="20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49" fontId="3" fillId="5" borderId="5" xfId="0" applyNumberFormat="1" applyFont="1" applyFill="1" applyBorder="1" applyAlignment="1" applyProtection="1">
      <alignment horizontal="center"/>
    </xf>
    <xf numFmtId="1" fontId="3" fillId="5" borderId="0" xfId="0" applyNumberFormat="1" applyFont="1" applyFill="1" applyBorder="1" applyAlignment="1">
      <alignment horizontal="center"/>
    </xf>
    <xf numFmtId="0" fontId="4" fillId="5" borderId="0" xfId="0" applyFont="1" applyFill="1" applyBorder="1" applyAlignment="1">
      <alignment horizontal="center"/>
    </xf>
    <xf numFmtId="164" fontId="4" fillId="5" borderId="0" xfId="0" applyNumberFormat="1" applyFont="1" applyFill="1" applyBorder="1" applyAlignment="1">
      <alignment horizontal="center"/>
    </xf>
    <xf numFmtId="164" fontId="4" fillId="5" borderId="0" xfId="0" applyNumberFormat="1" applyFont="1" applyFill="1" applyBorder="1" applyAlignment="1" applyProtection="1">
      <alignment horizontal="center"/>
    </xf>
    <xf numFmtId="49" fontId="1" fillId="4" borderId="14" xfId="0" applyNumberFormat="1" applyFont="1" applyFill="1" applyBorder="1" applyAlignment="1" applyProtection="1">
      <alignment horizontal="center"/>
    </xf>
    <xf numFmtId="49" fontId="1" fillId="3" borderId="14" xfId="0" applyNumberFormat="1" applyFont="1" applyFill="1" applyBorder="1" applyAlignment="1" applyProtection="1">
      <alignment horizontal="center"/>
    </xf>
    <xf numFmtId="49" fontId="3" fillId="4" borderId="21" xfId="0" applyNumberFormat="1" applyFont="1" applyFill="1" applyBorder="1" applyAlignment="1" applyProtection="1">
      <alignment horizontal="center"/>
    </xf>
    <xf numFmtId="1" fontId="1" fillId="5" borderId="0" xfId="0" applyNumberFormat="1" applyFont="1" applyFill="1" applyBorder="1" applyAlignment="1">
      <alignment horizontal="left"/>
    </xf>
    <xf numFmtId="0" fontId="1" fillId="5" borderId="0" xfId="0" applyFont="1" applyFill="1" applyBorder="1" applyAlignment="1" applyProtection="1">
      <alignment horizontal="left"/>
    </xf>
    <xf numFmtId="0" fontId="1" fillId="5" borderId="5" xfId="0" applyFont="1" applyFill="1" applyBorder="1" applyAlignment="1" applyProtection="1"/>
    <xf numFmtId="0" fontId="1" fillId="5" borderId="0" xfId="0" applyFont="1" applyFill="1" applyBorder="1" applyAlignment="1" applyProtection="1"/>
    <xf numFmtId="1" fontId="3" fillId="4" borderId="22" xfId="0" applyNumberFormat="1" applyFont="1" applyFill="1" applyBorder="1" applyAlignment="1">
      <alignment horizontal="center"/>
    </xf>
    <xf numFmtId="0" fontId="4" fillId="4" borderId="22" xfId="0" applyFont="1" applyFill="1" applyBorder="1" applyAlignment="1">
      <alignment horizontal="center"/>
    </xf>
    <xf numFmtId="164" fontId="4" fillId="4" borderId="22" xfId="0" applyNumberFormat="1" applyFont="1" applyFill="1" applyBorder="1" applyAlignment="1">
      <alignment horizontal="center"/>
    </xf>
    <xf numFmtId="164" fontId="4" fillId="4" borderId="22" xfId="0" applyNumberFormat="1" applyFont="1" applyFill="1" applyBorder="1" applyAlignment="1" applyProtection="1">
      <alignment horizontal="center"/>
    </xf>
    <xf numFmtId="164" fontId="4" fillId="4" borderId="23" xfId="0" applyNumberFormat="1" applyFont="1" applyFill="1" applyBorder="1" applyAlignment="1" applyProtection="1">
      <alignment horizontal="center"/>
    </xf>
    <xf numFmtId="0" fontId="4" fillId="5" borderId="5" xfId="0" applyFont="1" applyFill="1" applyBorder="1" applyAlignment="1"/>
    <xf numFmtId="49" fontId="1" fillId="4" borderId="17" xfId="0" applyNumberFormat="1" applyFont="1" applyFill="1" applyBorder="1" applyAlignment="1" applyProtection="1">
      <alignment horizontal="center"/>
    </xf>
    <xf numFmtId="49" fontId="1" fillId="3" borderId="17" xfId="0" applyNumberFormat="1" applyFont="1" applyFill="1" applyBorder="1" applyAlignment="1" applyProtection="1">
      <alignment horizontal="center"/>
    </xf>
    <xf numFmtId="1" fontId="3" fillId="5" borderId="5" xfId="0" applyNumberFormat="1" applyFont="1" applyFill="1" applyBorder="1" applyAlignment="1">
      <alignment horizontal="center"/>
    </xf>
    <xf numFmtId="1" fontId="3" fillId="3" borderId="21" xfId="0" applyNumberFormat="1" applyFont="1" applyFill="1" applyBorder="1" applyAlignment="1">
      <alignment horizontal="center"/>
    </xf>
    <xf numFmtId="164" fontId="4" fillId="3" borderId="22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/>
    <xf numFmtId="1" fontId="3" fillId="3" borderId="22" xfId="0" applyNumberFormat="1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1" fontId="3" fillId="5" borderId="1" xfId="0" applyNumberFormat="1" applyFont="1" applyFill="1" applyBorder="1" applyAlignment="1">
      <alignment horizontal="right"/>
    </xf>
    <xf numFmtId="0" fontId="1" fillId="5" borderId="1" xfId="0" applyFont="1" applyFill="1" applyBorder="1" applyAlignment="1" applyProtection="1">
      <alignment horizontal="left"/>
    </xf>
    <xf numFmtId="0" fontId="4" fillId="5" borderId="1" xfId="0" applyFont="1" applyFill="1" applyBorder="1"/>
    <xf numFmtId="164" fontId="4" fillId="5" borderId="1" xfId="0" applyNumberFormat="1" applyFont="1" applyFill="1" applyBorder="1"/>
    <xf numFmtId="164" fontId="6" fillId="5" borderId="1" xfId="0" applyNumberFormat="1" applyFont="1" applyFill="1" applyBorder="1" applyProtection="1"/>
    <xf numFmtId="37" fontId="7" fillId="2" borderId="2" xfId="0" applyNumberFormat="1" applyFont="1" applyFill="1" applyBorder="1" applyAlignment="1" applyProtection="1"/>
    <xf numFmtId="164" fontId="4" fillId="5" borderId="1" xfId="0" applyNumberFormat="1" applyFont="1" applyFill="1" applyBorder="1" applyAlignment="1" applyProtection="1"/>
    <xf numFmtId="164" fontId="4" fillId="5" borderId="1" xfId="0" applyNumberFormat="1" applyFont="1" applyFill="1" applyBorder="1" applyAlignment="1" applyProtection="1">
      <alignment horizontal="right"/>
    </xf>
    <xf numFmtId="0" fontId="6" fillId="5" borderId="1" xfId="0" applyFont="1" applyFill="1" applyBorder="1"/>
    <xf numFmtId="0" fontId="8" fillId="5" borderId="0" xfId="0" applyFont="1" applyFill="1" applyBorder="1" applyAlignment="1"/>
    <xf numFmtId="49" fontId="3" fillId="3" borderId="21" xfId="0" applyNumberFormat="1" applyFont="1" applyFill="1" applyBorder="1" applyAlignment="1" applyProtection="1">
      <alignment horizontal="center"/>
    </xf>
    <xf numFmtId="1" fontId="3" fillId="3" borderId="22" xfId="0" applyNumberFormat="1" applyFont="1" applyFill="1" applyBorder="1" applyAlignment="1" applyProtection="1">
      <alignment horizontal="center"/>
    </xf>
    <xf numFmtId="164" fontId="4" fillId="3" borderId="23" xfId="0" applyNumberFormat="1" applyFont="1" applyFill="1" applyBorder="1" applyAlignment="1" applyProtection="1">
      <alignment horizontal="center"/>
    </xf>
    <xf numFmtId="49" fontId="4" fillId="3" borderId="15" xfId="0" applyNumberFormat="1" applyFont="1" applyFill="1" applyBorder="1" applyAlignment="1" applyProtection="1">
      <alignment horizontal="left"/>
    </xf>
    <xf numFmtId="49" fontId="4" fillId="4" borderId="15" xfId="0" applyNumberFormat="1" applyFont="1" applyFill="1" applyBorder="1" applyAlignment="1" applyProtection="1">
      <alignment horizontal="left"/>
    </xf>
    <xf numFmtId="49" fontId="1" fillId="4" borderId="16" xfId="0" applyNumberFormat="1" applyFont="1" applyFill="1" applyBorder="1" applyAlignment="1" applyProtection="1">
      <alignment horizontal="center"/>
    </xf>
    <xf numFmtId="49" fontId="1" fillId="3" borderId="16" xfId="0" applyNumberFormat="1" applyFont="1" applyFill="1" applyBorder="1" applyAlignment="1" applyProtection="1">
      <alignment horizontal="center"/>
    </xf>
    <xf numFmtId="0" fontId="8" fillId="4" borderId="24" xfId="0" applyFont="1" applyFill="1" applyBorder="1" applyAlignment="1">
      <alignment horizontal="center"/>
    </xf>
    <xf numFmtId="0" fontId="0" fillId="5" borderId="10" xfId="0" applyFill="1" applyBorder="1"/>
    <xf numFmtId="49" fontId="3" fillId="5" borderId="6" xfId="0" applyNumberFormat="1" applyFont="1" applyFill="1" applyBorder="1" applyAlignment="1" applyProtection="1"/>
    <xf numFmtId="164" fontId="6" fillId="5" borderId="25" xfId="0" applyNumberFormat="1" applyFont="1" applyFill="1" applyBorder="1" applyProtection="1"/>
    <xf numFmtId="49" fontId="3" fillId="2" borderId="7" xfId="0" applyNumberFormat="1" applyFont="1" applyFill="1" applyBorder="1" applyAlignment="1" applyProtection="1">
      <alignment horizontal="center"/>
    </xf>
    <xf numFmtId="37" fontId="7" fillId="2" borderId="11" xfId="0" applyNumberFormat="1" applyFont="1" applyFill="1" applyBorder="1" applyAlignment="1" applyProtection="1"/>
    <xf numFmtId="164" fontId="4" fillId="3" borderId="24" xfId="0" applyNumberFormat="1" applyFont="1" applyFill="1" applyBorder="1" applyAlignment="1" applyProtection="1">
      <alignment horizontal="center"/>
    </xf>
    <xf numFmtId="164" fontId="4" fillId="5" borderId="10" xfId="0" applyNumberFormat="1" applyFont="1" applyFill="1" applyBorder="1" applyAlignment="1" applyProtection="1">
      <alignment horizontal="center"/>
    </xf>
    <xf numFmtId="0" fontId="6" fillId="5" borderId="25" xfId="0" applyFont="1" applyFill="1" applyBorder="1"/>
    <xf numFmtId="0" fontId="2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49" fontId="3" fillId="2" borderId="2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44</xdr:row>
      <xdr:rowOff>0</xdr:rowOff>
    </xdr:from>
    <xdr:to>
      <xdr:col>12</xdr:col>
      <xdr:colOff>9525</xdr:colOff>
      <xdr:row>44</xdr:row>
      <xdr:rowOff>9525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53500" y="76390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45</xdr:row>
      <xdr:rowOff>0</xdr:rowOff>
    </xdr:from>
    <xdr:to>
      <xdr:col>12</xdr:col>
      <xdr:colOff>9525</xdr:colOff>
      <xdr:row>45</xdr:row>
      <xdr:rowOff>9525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344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9525</xdr:colOff>
      <xdr:row>45</xdr:row>
      <xdr:rowOff>9525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02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45</xdr:row>
      <xdr:rowOff>0</xdr:rowOff>
    </xdr:from>
    <xdr:to>
      <xdr:col>12</xdr:col>
      <xdr:colOff>9525</xdr:colOff>
      <xdr:row>45</xdr:row>
      <xdr:rowOff>9525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344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9525</xdr:colOff>
      <xdr:row>45</xdr:row>
      <xdr:rowOff>9525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02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45</xdr:row>
      <xdr:rowOff>0</xdr:rowOff>
    </xdr:from>
    <xdr:to>
      <xdr:col>12</xdr:col>
      <xdr:colOff>9525</xdr:colOff>
      <xdr:row>45</xdr:row>
      <xdr:rowOff>9525</xdr:rowOff>
    </xdr:to>
    <xdr:pic>
      <xdr:nvPicPr>
        <xdr:cNvPr id="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344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9525</xdr:colOff>
      <xdr:row>45</xdr:row>
      <xdr:rowOff>9525</xdr:rowOff>
    </xdr:to>
    <xdr:pic>
      <xdr:nvPicPr>
        <xdr:cNvPr id="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02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60"/>
  <sheetViews>
    <sheetView tabSelected="1" view="pageBreakPreview" zoomScaleSheetLayoutView="100" workbookViewId="0">
      <selection activeCell="B4" sqref="B4:N4"/>
    </sheetView>
  </sheetViews>
  <sheetFormatPr defaultRowHeight="12"/>
  <cols>
    <col min="1" max="1" width="22.25" customWidth="1"/>
    <col min="2" max="16" width="7.875" customWidth="1"/>
  </cols>
  <sheetData>
    <row r="1" spans="1:16" ht="12.75">
      <c r="A1" s="3"/>
      <c r="B1" s="4"/>
      <c r="C1" s="4"/>
      <c r="D1" s="4"/>
      <c r="E1" s="4"/>
      <c r="F1" s="4"/>
      <c r="G1" s="4"/>
      <c r="H1" s="4"/>
      <c r="I1" s="5"/>
      <c r="J1" s="4"/>
      <c r="K1" s="4"/>
      <c r="L1" s="4"/>
      <c r="M1" s="4"/>
      <c r="N1" s="4"/>
      <c r="O1" s="4"/>
      <c r="P1" s="17"/>
    </row>
    <row r="2" spans="1:16" ht="15.75">
      <c r="A2" s="18"/>
      <c r="B2" s="119" t="s">
        <v>30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7"/>
      <c r="P2" s="19"/>
    </row>
    <row r="3" spans="1:16" ht="12.7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19"/>
    </row>
    <row r="4" spans="1:16" ht="14.25">
      <c r="A4" s="20"/>
      <c r="B4" s="120" t="s">
        <v>84</v>
      </c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7"/>
      <c r="P4" s="19"/>
    </row>
    <row r="5" spans="1:16" ht="14.25">
      <c r="A5" s="20"/>
      <c r="B5" s="120" t="s">
        <v>83</v>
      </c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7"/>
      <c r="P5" s="19"/>
    </row>
    <row r="6" spans="1:16" ht="14.25">
      <c r="A6" s="35" t="s">
        <v>3</v>
      </c>
      <c r="B6" s="22">
        <v>2001</v>
      </c>
      <c r="C6" s="23">
        <v>2002</v>
      </c>
      <c r="D6" s="22">
        <v>2003</v>
      </c>
      <c r="E6" s="22">
        <v>2004</v>
      </c>
      <c r="F6" s="23">
        <v>2005</v>
      </c>
      <c r="G6" s="22">
        <v>2006</v>
      </c>
      <c r="H6" s="22">
        <v>2007</v>
      </c>
      <c r="I6" s="23">
        <v>2008</v>
      </c>
      <c r="J6" s="23">
        <v>2009</v>
      </c>
      <c r="K6" s="23">
        <v>2010</v>
      </c>
      <c r="L6" s="23">
        <v>2011</v>
      </c>
      <c r="M6" s="23">
        <v>2012</v>
      </c>
      <c r="N6" s="22">
        <v>2013</v>
      </c>
      <c r="O6" s="56">
        <v>2014</v>
      </c>
      <c r="P6" s="36">
        <v>2015</v>
      </c>
    </row>
    <row r="7" spans="1:16" ht="12.75">
      <c r="A7" s="61" t="s">
        <v>2</v>
      </c>
      <c r="B7" s="62">
        <v>2</v>
      </c>
      <c r="C7" s="62">
        <v>3</v>
      </c>
      <c r="D7" s="62">
        <v>4</v>
      </c>
      <c r="E7" s="62">
        <v>5</v>
      </c>
      <c r="F7" s="62">
        <v>6</v>
      </c>
      <c r="G7" s="62">
        <v>7</v>
      </c>
      <c r="H7" s="62">
        <v>8</v>
      </c>
      <c r="I7" s="62">
        <v>9</v>
      </c>
      <c r="J7" s="63">
        <v>10</v>
      </c>
      <c r="K7" s="63">
        <v>11</v>
      </c>
      <c r="L7" s="63">
        <v>12</v>
      </c>
      <c r="M7" s="64">
        <v>13</v>
      </c>
      <c r="N7" s="65">
        <v>14</v>
      </c>
      <c r="O7" s="66">
        <v>15</v>
      </c>
      <c r="P7" s="36">
        <v>16</v>
      </c>
    </row>
    <row r="8" spans="1:16" ht="12.75">
      <c r="A8" s="106" t="s">
        <v>37</v>
      </c>
      <c r="B8" s="24">
        <v>4304</v>
      </c>
      <c r="C8" s="24">
        <v>4172</v>
      </c>
      <c r="D8" s="24">
        <v>3929</v>
      </c>
      <c r="E8" s="24">
        <v>3788</v>
      </c>
      <c r="F8" s="25">
        <v>3574</v>
      </c>
      <c r="G8" s="24">
        <v>3506</v>
      </c>
      <c r="H8" s="24">
        <v>3414</v>
      </c>
      <c r="I8" s="25">
        <v>4237</v>
      </c>
      <c r="J8" s="25">
        <v>4149</v>
      </c>
      <c r="K8" s="26">
        <v>4008</v>
      </c>
      <c r="L8" s="26">
        <v>3774</v>
      </c>
      <c r="M8" s="26">
        <v>4500</v>
      </c>
      <c r="N8" s="26">
        <v>4221</v>
      </c>
      <c r="O8" s="57">
        <v>3299</v>
      </c>
      <c r="P8" s="38">
        <v>3112</v>
      </c>
    </row>
    <row r="9" spans="1:16" ht="15.75">
      <c r="A9" s="107" t="s">
        <v>40</v>
      </c>
      <c r="B9" s="27">
        <v>23790</v>
      </c>
      <c r="C9" s="27">
        <v>22699</v>
      </c>
      <c r="D9" s="27">
        <v>22217</v>
      </c>
      <c r="E9" s="27">
        <v>21480</v>
      </c>
      <c r="F9" s="28">
        <v>19388</v>
      </c>
      <c r="G9" s="27">
        <v>19682</v>
      </c>
      <c r="H9" s="27">
        <v>14935</v>
      </c>
      <c r="I9" s="28">
        <v>14481</v>
      </c>
      <c r="J9" s="28">
        <v>14296</v>
      </c>
      <c r="K9" s="29">
        <v>14059</v>
      </c>
      <c r="L9" s="29">
        <v>13391</v>
      </c>
      <c r="M9" s="29">
        <v>16379</v>
      </c>
      <c r="N9" s="29">
        <v>15358</v>
      </c>
      <c r="O9" s="58">
        <v>12017</v>
      </c>
      <c r="P9" s="39">
        <v>10897</v>
      </c>
    </row>
    <row r="10" spans="1:16" ht="12.75">
      <c r="A10" s="106" t="s">
        <v>38</v>
      </c>
      <c r="B10" s="24">
        <v>1833</v>
      </c>
      <c r="C10" s="24">
        <v>1836</v>
      </c>
      <c r="D10" s="24">
        <v>1820</v>
      </c>
      <c r="E10" s="24">
        <v>1810</v>
      </c>
      <c r="F10" s="25">
        <v>1791</v>
      </c>
      <c r="G10" s="24">
        <v>1779</v>
      </c>
      <c r="H10" s="24">
        <v>1766</v>
      </c>
      <c r="I10" s="25">
        <v>1763</v>
      </c>
      <c r="J10" s="25">
        <v>1746</v>
      </c>
      <c r="K10" s="26">
        <v>1739</v>
      </c>
      <c r="L10" s="26">
        <v>1730</v>
      </c>
      <c r="M10" s="26">
        <v>1718</v>
      </c>
      <c r="N10" s="26">
        <v>1706</v>
      </c>
      <c r="O10" s="57">
        <v>1697</v>
      </c>
      <c r="P10" s="38">
        <v>1669</v>
      </c>
    </row>
    <row r="11" spans="1:16" ht="12.75">
      <c r="A11" s="107" t="s">
        <v>35</v>
      </c>
      <c r="B11" s="72" t="s">
        <v>16</v>
      </c>
      <c r="C11" s="72" t="s">
        <v>19</v>
      </c>
      <c r="D11" s="72" t="s">
        <v>21</v>
      </c>
      <c r="E11" s="72" t="s">
        <v>23</v>
      </c>
      <c r="F11" s="72" t="s">
        <v>28</v>
      </c>
      <c r="G11" s="72">
        <v>3135</v>
      </c>
      <c r="H11" s="72">
        <v>3082</v>
      </c>
      <c r="I11" s="72">
        <v>3018</v>
      </c>
      <c r="J11" s="72">
        <v>2967</v>
      </c>
      <c r="K11" s="72">
        <v>2891</v>
      </c>
      <c r="L11" s="72">
        <v>2817</v>
      </c>
      <c r="M11" s="72">
        <v>2665</v>
      </c>
      <c r="N11" s="72">
        <v>2538</v>
      </c>
      <c r="O11" s="85">
        <v>2330</v>
      </c>
      <c r="P11" s="108" t="s">
        <v>58</v>
      </c>
    </row>
    <row r="12" spans="1:16" ht="15.75">
      <c r="A12" s="106" t="s">
        <v>75</v>
      </c>
      <c r="B12" s="73">
        <v>2421</v>
      </c>
      <c r="C12" s="73">
        <v>2274</v>
      </c>
      <c r="D12" s="73">
        <v>2220</v>
      </c>
      <c r="E12" s="73">
        <v>2124</v>
      </c>
      <c r="F12" s="73">
        <v>1985</v>
      </c>
      <c r="G12" s="73">
        <v>1908</v>
      </c>
      <c r="H12" s="73">
        <v>1862</v>
      </c>
      <c r="I12" s="73">
        <v>1770</v>
      </c>
      <c r="J12" s="73">
        <v>1819</v>
      </c>
      <c r="K12" s="73">
        <v>1719</v>
      </c>
      <c r="L12" s="73">
        <v>1636</v>
      </c>
      <c r="M12" s="73">
        <v>1544</v>
      </c>
      <c r="N12" s="73">
        <v>1435</v>
      </c>
      <c r="O12" s="86">
        <v>1332</v>
      </c>
      <c r="P12" s="109" t="s">
        <v>59</v>
      </c>
    </row>
    <row r="13" spans="1:16" ht="12.75">
      <c r="A13" s="107" t="s">
        <v>34</v>
      </c>
      <c r="B13" s="72">
        <v>5349</v>
      </c>
      <c r="C13" s="72">
        <v>4449</v>
      </c>
      <c r="D13" s="72">
        <v>4414</v>
      </c>
      <c r="E13" s="72">
        <v>4353</v>
      </c>
      <c r="F13" s="72">
        <v>3959</v>
      </c>
      <c r="G13" s="72">
        <v>3849</v>
      </c>
      <c r="H13" s="72">
        <v>4822</v>
      </c>
      <c r="I13" s="72">
        <v>4306</v>
      </c>
      <c r="J13" s="72">
        <v>4103</v>
      </c>
      <c r="K13" s="72">
        <v>3948</v>
      </c>
      <c r="L13" s="72">
        <v>3749</v>
      </c>
      <c r="M13" s="72">
        <v>3005</v>
      </c>
      <c r="N13" s="72">
        <v>2766</v>
      </c>
      <c r="O13" s="85">
        <v>2530</v>
      </c>
      <c r="P13" s="108" t="s">
        <v>60</v>
      </c>
    </row>
    <row r="14" spans="1:16" ht="15.75">
      <c r="A14" s="106" t="s">
        <v>68</v>
      </c>
      <c r="B14" s="73">
        <v>3744</v>
      </c>
      <c r="C14" s="73">
        <v>3087</v>
      </c>
      <c r="D14" s="73">
        <v>2963</v>
      </c>
      <c r="E14" s="73">
        <v>2788</v>
      </c>
      <c r="F14" s="73">
        <v>2589</v>
      </c>
      <c r="G14" s="73">
        <v>2574</v>
      </c>
      <c r="H14" s="73">
        <v>2407</v>
      </c>
      <c r="I14" s="73">
        <v>2259</v>
      </c>
      <c r="J14" s="73">
        <v>2224</v>
      </c>
      <c r="K14" s="73">
        <v>2191</v>
      </c>
      <c r="L14" s="73">
        <v>2079</v>
      </c>
      <c r="M14" s="73">
        <v>1954</v>
      </c>
      <c r="N14" s="73">
        <v>1813</v>
      </c>
      <c r="O14" s="86">
        <v>1646</v>
      </c>
      <c r="P14" s="109" t="s">
        <v>61</v>
      </c>
    </row>
    <row r="15" spans="1:16" ht="12.75">
      <c r="A15" s="107" t="s">
        <v>33</v>
      </c>
      <c r="B15" s="72">
        <v>12251</v>
      </c>
      <c r="C15" s="72" t="s">
        <v>18</v>
      </c>
      <c r="D15" s="72" t="s">
        <v>20</v>
      </c>
      <c r="E15" s="72" t="s">
        <v>22</v>
      </c>
      <c r="F15" s="72" t="s">
        <v>27</v>
      </c>
      <c r="G15" s="72">
        <v>8582</v>
      </c>
      <c r="H15" s="72">
        <v>9755</v>
      </c>
      <c r="I15" s="72">
        <v>9065</v>
      </c>
      <c r="J15" s="72">
        <v>8117</v>
      </c>
      <c r="K15" s="72">
        <v>8020</v>
      </c>
      <c r="L15" s="72">
        <v>7774</v>
      </c>
      <c r="M15" s="72">
        <v>7511</v>
      </c>
      <c r="N15" s="72">
        <v>6582</v>
      </c>
      <c r="O15" s="85">
        <v>5991</v>
      </c>
      <c r="P15" s="108" t="s">
        <v>62</v>
      </c>
    </row>
    <row r="16" spans="1:16" ht="15.75">
      <c r="A16" s="106" t="s">
        <v>69</v>
      </c>
      <c r="B16" s="73" t="s">
        <v>17</v>
      </c>
      <c r="C16" s="73">
        <v>16</v>
      </c>
      <c r="D16" s="73">
        <v>17</v>
      </c>
      <c r="E16" s="73">
        <v>17</v>
      </c>
      <c r="F16" s="73">
        <v>21</v>
      </c>
      <c r="G16" s="73">
        <v>20</v>
      </c>
      <c r="H16" s="73">
        <v>45</v>
      </c>
      <c r="I16" s="73">
        <v>59</v>
      </c>
      <c r="J16" s="73">
        <v>65</v>
      </c>
      <c r="K16" s="73">
        <v>86</v>
      </c>
      <c r="L16" s="73">
        <v>88</v>
      </c>
      <c r="M16" s="73">
        <v>94</v>
      </c>
      <c r="N16" s="73">
        <v>100</v>
      </c>
      <c r="O16" s="86">
        <v>102</v>
      </c>
      <c r="P16" s="109" t="s">
        <v>63</v>
      </c>
    </row>
    <row r="17" spans="1:16" ht="12.75">
      <c r="A17" s="107" t="s">
        <v>32</v>
      </c>
      <c r="B17" s="72">
        <v>6009</v>
      </c>
      <c r="C17" s="72">
        <v>6345</v>
      </c>
      <c r="D17" s="72">
        <v>6227</v>
      </c>
      <c r="E17" s="72">
        <v>5889</v>
      </c>
      <c r="F17" s="72">
        <v>5550</v>
      </c>
      <c r="G17" s="72">
        <v>5216</v>
      </c>
      <c r="H17" s="72">
        <v>5208</v>
      </c>
      <c r="I17" s="72">
        <v>5069</v>
      </c>
      <c r="J17" s="72">
        <v>5052</v>
      </c>
      <c r="K17" s="72">
        <v>4877</v>
      </c>
      <c r="L17" s="72">
        <v>4584</v>
      </c>
      <c r="M17" s="72">
        <v>4189</v>
      </c>
      <c r="N17" s="72">
        <v>4941</v>
      </c>
      <c r="O17" s="85">
        <v>4703</v>
      </c>
      <c r="P17" s="108" t="s">
        <v>64</v>
      </c>
    </row>
    <row r="18" spans="1:16" ht="12.75">
      <c r="A18" s="106" t="s">
        <v>39</v>
      </c>
      <c r="B18" s="73">
        <v>4116</v>
      </c>
      <c r="C18" s="73">
        <v>3618</v>
      </c>
      <c r="D18" s="73">
        <v>3513</v>
      </c>
      <c r="E18" s="73">
        <v>3407</v>
      </c>
      <c r="F18" s="73">
        <v>3306</v>
      </c>
      <c r="G18" s="73">
        <v>3158</v>
      </c>
      <c r="H18" s="73">
        <v>3013</v>
      </c>
      <c r="I18" s="73">
        <v>2910</v>
      </c>
      <c r="J18" s="73">
        <v>2851</v>
      </c>
      <c r="K18" s="73">
        <v>2761</v>
      </c>
      <c r="L18" s="73">
        <v>2634</v>
      </c>
      <c r="M18" s="73">
        <v>2437</v>
      </c>
      <c r="N18" s="73">
        <v>2234</v>
      </c>
      <c r="O18" s="86">
        <v>2015</v>
      </c>
      <c r="P18" s="109" t="s">
        <v>65</v>
      </c>
    </row>
    <row r="19" spans="1:16" ht="15.75">
      <c r="A19" s="107" t="s">
        <v>70</v>
      </c>
      <c r="B19" s="72">
        <v>14594</v>
      </c>
      <c r="C19" s="72">
        <v>13748</v>
      </c>
      <c r="D19" s="72">
        <v>12621</v>
      </c>
      <c r="E19" s="72">
        <v>11836</v>
      </c>
      <c r="F19" s="72">
        <v>11099</v>
      </c>
      <c r="G19" s="72">
        <v>10494</v>
      </c>
      <c r="H19" s="72">
        <v>9931</v>
      </c>
      <c r="I19" s="72">
        <v>9619</v>
      </c>
      <c r="J19" s="72">
        <v>9489</v>
      </c>
      <c r="K19" s="72">
        <v>9173</v>
      </c>
      <c r="L19" s="72">
        <f>5374+3304</f>
        <v>8678</v>
      </c>
      <c r="M19" s="72">
        <v>8394</v>
      </c>
      <c r="N19" s="72">
        <v>7715</v>
      </c>
      <c r="O19" s="85">
        <v>7181</v>
      </c>
      <c r="P19" s="108" t="s">
        <v>66</v>
      </c>
    </row>
    <row r="20" spans="1:16" ht="12.75">
      <c r="A20" s="106" t="s">
        <v>57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86"/>
      <c r="P20" s="109" t="s">
        <v>67</v>
      </c>
    </row>
    <row r="21" spans="1:16" ht="15" thickBot="1">
      <c r="A21" s="74" t="s">
        <v>4</v>
      </c>
      <c r="B21" s="79">
        <v>83771</v>
      </c>
      <c r="C21" s="79">
        <f ca="1">SUM(C19:C21)+10886+3749</f>
        <v>3627455</v>
      </c>
      <c r="D21" s="79">
        <f ca="1">SUM(D19:D21)+11172+3556</f>
        <v>3495132</v>
      </c>
      <c r="E21" s="79">
        <f ca="1">SUM(E19:E21)+10329+3385</f>
        <v>3265884</v>
      </c>
      <c r="F21" s="80">
        <v>65347</v>
      </c>
      <c r="G21" s="79">
        <v>63903</v>
      </c>
      <c r="H21" s="79">
        <v>60211</v>
      </c>
      <c r="I21" s="80">
        <v>58556</v>
      </c>
      <c r="J21" s="80">
        <f ca="1">SUM(J19:J21)</f>
        <v>1245369</v>
      </c>
      <c r="K21" s="80">
        <f ca="1">SUM(K19:K21)</f>
        <v>1205571</v>
      </c>
      <c r="L21" s="81">
        <f ca="1">SUM(L19:L21)</f>
        <v>1140948</v>
      </c>
      <c r="M21" s="82">
        <v>54390</v>
      </c>
      <c r="N21" s="82">
        <v>51409</v>
      </c>
      <c r="O21" s="83">
        <v>44843</v>
      </c>
      <c r="P21" s="110">
        <v>40716</v>
      </c>
    </row>
    <row r="22" spans="1:16" ht="15" thickTop="1">
      <c r="A22" s="67"/>
      <c r="B22" s="84" t="s">
        <v>42</v>
      </c>
      <c r="C22" s="68"/>
      <c r="D22" s="68"/>
      <c r="E22" s="68"/>
      <c r="F22" s="69"/>
      <c r="G22" s="68"/>
      <c r="H22" s="68"/>
      <c r="I22" s="69"/>
      <c r="J22" s="69"/>
      <c r="K22" s="69"/>
      <c r="L22" s="70"/>
      <c r="M22" s="71"/>
      <c r="N22" s="71"/>
      <c r="O22" s="71"/>
      <c r="P22" s="111"/>
    </row>
    <row r="23" spans="1:16" ht="14.25">
      <c r="A23" s="67"/>
      <c r="B23" s="68" t="s">
        <v>71</v>
      </c>
      <c r="C23" s="75" t="s">
        <v>72</v>
      </c>
      <c r="D23" s="68"/>
      <c r="E23" s="68"/>
      <c r="F23" s="69"/>
      <c r="G23" s="78" t="s">
        <v>43</v>
      </c>
      <c r="H23" s="68"/>
      <c r="I23" s="69"/>
      <c r="J23" s="69"/>
      <c r="K23" s="69"/>
      <c r="L23" s="70"/>
      <c r="M23" s="71"/>
      <c r="N23" s="71"/>
      <c r="O23" s="71"/>
      <c r="P23" s="111"/>
    </row>
    <row r="24" spans="1:16" ht="14.25">
      <c r="A24" s="67"/>
      <c r="B24" s="68"/>
      <c r="C24" s="75" t="s">
        <v>73</v>
      </c>
      <c r="D24" s="68"/>
      <c r="E24" s="68"/>
      <c r="F24" s="69"/>
      <c r="G24" s="78" t="s">
        <v>76</v>
      </c>
      <c r="H24" s="68"/>
      <c r="I24" s="69"/>
      <c r="J24" s="69"/>
      <c r="K24" s="69"/>
      <c r="L24" s="70"/>
      <c r="M24" s="71"/>
      <c r="N24" s="71"/>
      <c r="O24" s="71"/>
      <c r="P24" s="111"/>
    </row>
    <row r="25" spans="1:16" ht="14.25">
      <c r="A25" s="112"/>
      <c r="B25" s="93"/>
      <c r="C25" s="94" t="s">
        <v>74</v>
      </c>
      <c r="D25" s="93"/>
      <c r="E25" s="93"/>
      <c r="F25" s="95"/>
      <c r="G25" s="93"/>
      <c r="H25" s="93"/>
      <c r="I25" s="95"/>
      <c r="J25" s="95"/>
      <c r="K25" s="95"/>
      <c r="L25" s="96"/>
      <c r="M25" s="96"/>
      <c r="N25" s="96"/>
      <c r="O25" s="97"/>
      <c r="P25" s="113"/>
    </row>
    <row r="26" spans="1:16" ht="14.25">
      <c r="A26" s="114"/>
      <c r="B26" s="121" t="s">
        <v>82</v>
      </c>
      <c r="C26" s="121"/>
      <c r="D26" s="121"/>
      <c r="E26" s="121"/>
      <c r="F26" s="121"/>
      <c r="G26" s="121"/>
      <c r="H26" s="121"/>
      <c r="I26" s="121"/>
      <c r="J26" s="121"/>
      <c r="K26" s="121"/>
      <c r="L26" s="121"/>
      <c r="M26" s="121"/>
      <c r="N26" s="121"/>
      <c r="O26" s="98"/>
      <c r="P26" s="115"/>
    </row>
    <row r="27" spans="1:16" ht="14.25">
      <c r="A27" s="9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0" t="s">
        <v>0</v>
      </c>
      <c r="N27" s="10"/>
      <c r="O27" s="54"/>
      <c r="P27" s="40"/>
    </row>
    <row r="28" spans="1:16" ht="15.75">
      <c r="A28" s="41" t="s">
        <v>1</v>
      </c>
      <c r="B28" s="22">
        <v>2001</v>
      </c>
      <c r="C28" s="23">
        <v>2002</v>
      </c>
      <c r="D28" s="22">
        <v>2003</v>
      </c>
      <c r="E28" s="22">
        <v>2004</v>
      </c>
      <c r="F28" s="23">
        <v>2005</v>
      </c>
      <c r="G28" s="22">
        <v>2006</v>
      </c>
      <c r="H28" s="22">
        <v>2007</v>
      </c>
      <c r="I28" s="23">
        <v>2008</v>
      </c>
      <c r="J28" s="23">
        <v>2009</v>
      </c>
      <c r="K28" s="23">
        <v>2010</v>
      </c>
      <c r="L28" s="23">
        <v>2011</v>
      </c>
      <c r="M28" s="23">
        <v>2012</v>
      </c>
      <c r="N28" s="23">
        <v>2013</v>
      </c>
      <c r="O28" s="59">
        <v>2014</v>
      </c>
      <c r="P28" s="42" t="s">
        <v>79</v>
      </c>
    </row>
    <row r="29" spans="1:16" ht="12.75">
      <c r="A29" s="43" t="s">
        <v>2</v>
      </c>
      <c r="B29" s="30" t="s">
        <v>45</v>
      </c>
      <c r="C29" s="30" t="s">
        <v>46</v>
      </c>
      <c r="D29" s="30" t="s">
        <v>47</v>
      </c>
      <c r="E29" s="30" t="s">
        <v>48</v>
      </c>
      <c r="F29" s="30" t="s">
        <v>49</v>
      </c>
      <c r="G29" s="30" t="s">
        <v>50</v>
      </c>
      <c r="H29" s="30" t="s">
        <v>51</v>
      </c>
      <c r="I29" s="30" t="s">
        <v>52</v>
      </c>
      <c r="J29" s="30" t="s">
        <v>53</v>
      </c>
      <c r="K29" s="30" t="s">
        <v>54</v>
      </c>
      <c r="L29" s="30" t="s">
        <v>55</v>
      </c>
      <c r="M29" s="23">
        <v>13</v>
      </c>
      <c r="N29" s="23">
        <v>14</v>
      </c>
      <c r="O29" s="59">
        <v>15</v>
      </c>
      <c r="P29" s="42">
        <v>16</v>
      </c>
    </row>
    <row r="30" spans="1:16" ht="12.75">
      <c r="A30" s="44" t="s">
        <v>5</v>
      </c>
      <c r="B30" s="24">
        <v>107</v>
      </c>
      <c r="C30" s="24">
        <v>107</v>
      </c>
      <c r="D30" s="24">
        <v>109</v>
      </c>
      <c r="E30" s="24">
        <v>62</v>
      </c>
      <c r="F30" s="24">
        <v>66</v>
      </c>
      <c r="G30" s="24">
        <v>57</v>
      </c>
      <c r="H30" s="24">
        <v>57</v>
      </c>
      <c r="I30" s="25">
        <v>69</v>
      </c>
      <c r="J30" s="25">
        <v>269</v>
      </c>
      <c r="K30" s="25">
        <v>269</v>
      </c>
      <c r="L30" s="25">
        <v>269</v>
      </c>
      <c r="M30" s="26">
        <v>1153</v>
      </c>
      <c r="N30" s="26">
        <v>1195</v>
      </c>
      <c r="O30" s="57">
        <v>1195</v>
      </c>
      <c r="P30" s="38">
        <v>789</v>
      </c>
    </row>
    <row r="31" spans="1:16" ht="12.75">
      <c r="A31" s="45" t="s">
        <v>6</v>
      </c>
      <c r="B31" s="27">
        <v>110</v>
      </c>
      <c r="C31" s="27">
        <v>110</v>
      </c>
      <c r="D31" s="27">
        <v>110</v>
      </c>
      <c r="E31" s="27">
        <v>73</v>
      </c>
      <c r="F31" s="27">
        <v>89</v>
      </c>
      <c r="G31" s="27">
        <v>68</v>
      </c>
      <c r="H31" s="27">
        <v>68</v>
      </c>
      <c r="I31" s="28">
        <v>62</v>
      </c>
      <c r="J31" s="28">
        <v>60</v>
      </c>
      <c r="K31" s="28">
        <v>60</v>
      </c>
      <c r="L31" s="28">
        <v>51</v>
      </c>
      <c r="M31" s="29">
        <v>56</v>
      </c>
      <c r="N31" s="29">
        <v>28</v>
      </c>
      <c r="O31" s="58">
        <v>35</v>
      </c>
      <c r="P31" s="39">
        <v>56</v>
      </c>
    </row>
    <row r="32" spans="1:16" ht="12.75">
      <c r="A32" s="44" t="s">
        <v>7</v>
      </c>
      <c r="B32" s="24">
        <v>92</v>
      </c>
      <c r="C32" s="24">
        <v>92</v>
      </c>
      <c r="D32" s="24">
        <v>79</v>
      </c>
      <c r="E32" s="24">
        <v>79</v>
      </c>
      <c r="F32" s="24">
        <v>75</v>
      </c>
      <c r="G32" s="24">
        <v>75</v>
      </c>
      <c r="H32" s="24">
        <v>42</v>
      </c>
      <c r="I32" s="25">
        <v>33</v>
      </c>
      <c r="J32" s="25">
        <v>59</v>
      </c>
      <c r="K32" s="25">
        <v>59</v>
      </c>
      <c r="L32" s="25">
        <v>66</v>
      </c>
      <c r="M32" s="26">
        <v>60</v>
      </c>
      <c r="N32" s="26">
        <v>485</v>
      </c>
      <c r="O32" s="57">
        <v>485</v>
      </c>
      <c r="P32" s="38">
        <v>262</v>
      </c>
    </row>
    <row r="33" spans="1:16" ht="12.75">
      <c r="A33" s="45" t="s">
        <v>78</v>
      </c>
      <c r="B33" s="27">
        <v>71</v>
      </c>
      <c r="C33" s="27">
        <v>71</v>
      </c>
      <c r="D33" s="27">
        <v>99</v>
      </c>
      <c r="E33" s="27">
        <v>76</v>
      </c>
      <c r="F33" s="27">
        <v>105</v>
      </c>
      <c r="G33" s="27">
        <v>109</v>
      </c>
      <c r="H33" s="27">
        <v>103</v>
      </c>
      <c r="I33" s="28">
        <v>55</v>
      </c>
      <c r="J33" s="28">
        <v>146</v>
      </c>
      <c r="K33" s="28">
        <v>145</v>
      </c>
      <c r="L33" s="28">
        <v>145</v>
      </c>
      <c r="M33" s="29">
        <v>124</v>
      </c>
      <c r="N33" s="29">
        <v>124</v>
      </c>
      <c r="O33" s="58">
        <v>124</v>
      </c>
      <c r="P33" s="39">
        <v>125</v>
      </c>
    </row>
    <row r="34" spans="1:16" ht="12.75">
      <c r="A34" s="44" t="s">
        <v>8</v>
      </c>
      <c r="B34" s="24">
        <v>354</v>
      </c>
      <c r="C34" s="24">
        <v>354</v>
      </c>
      <c r="D34" s="24">
        <v>316</v>
      </c>
      <c r="E34" s="24">
        <v>257</v>
      </c>
      <c r="F34" s="24">
        <v>121</v>
      </c>
      <c r="G34" s="24">
        <v>121</v>
      </c>
      <c r="H34" s="24">
        <v>185</v>
      </c>
      <c r="I34" s="25">
        <v>191</v>
      </c>
      <c r="J34" s="25">
        <v>175</v>
      </c>
      <c r="K34" s="25">
        <v>175</v>
      </c>
      <c r="L34" s="25">
        <v>195</v>
      </c>
      <c r="M34" s="26">
        <v>136</v>
      </c>
      <c r="N34" s="26">
        <v>133</v>
      </c>
      <c r="O34" s="57">
        <v>683</v>
      </c>
      <c r="P34" s="38">
        <v>718</v>
      </c>
    </row>
    <row r="35" spans="1:16" ht="12.75">
      <c r="A35" s="45" t="s">
        <v>9</v>
      </c>
      <c r="B35" s="27">
        <v>173</v>
      </c>
      <c r="C35" s="27">
        <v>173</v>
      </c>
      <c r="D35" s="27">
        <v>173</v>
      </c>
      <c r="E35" s="27">
        <v>165</v>
      </c>
      <c r="F35" s="27">
        <v>154</v>
      </c>
      <c r="G35" s="27">
        <v>154</v>
      </c>
      <c r="H35" s="27">
        <v>154</v>
      </c>
      <c r="I35" s="28">
        <v>153</v>
      </c>
      <c r="J35" s="28">
        <v>130</v>
      </c>
      <c r="K35" s="28">
        <v>84</v>
      </c>
      <c r="L35" s="28">
        <v>84</v>
      </c>
      <c r="M35" s="29">
        <v>158</v>
      </c>
      <c r="N35" s="29">
        <v>361</v>
      </c>
      <c r="O35" s="58">
        <v>117</v>
      </c>
      <c r="P35" s="39">
        <v>143</v>
      </c>
    </row>
    <row r="36" spans="1:16" ht="12.75">
      <c r="A36" s="44" t="s">
        <v>10</v>
      </c>
      <c r="B36" s="24">
        <v>2441</v>
      </c>
      <c r="C36" s="24">
        <v>2441</v>
      </c>
      <c r="D36" s="24">
        <v>2662</v>
      </c>
      <c r="E36" s="24">
        <v>2048</v>
      </c>
      <c r="F36" s="24">
        <v>1816</v>
      </c>
      <c r="G36" s="24">
        <v>1265</v>
      </c>
      <c r="H36" s="24">
        <v>1743</v>
      </c>
      <c r="I36" s="25">
        <v>1718</v>
      </c>
      <c r="J36" s="25">
        <v>1650</v>
      </c>
      <c r="K36" s="25">
        <v>1590</v>
      </c>
      <c r="L36" s="25">
        <v>981</v>
      </c>
      <c r="M36" s="26">
        <v>1886</v>
      </c>
      <c r="N36" s="26">
        <v>1814</v>
      </c>
      <c r="O36" s="57">
        <v>1723</v>
      </c>
      <c r="P36" s="38">
        <v>2350</v>
      </c>
    </row>
    <row r="37" spans="1:16" ht="12.75">
      <c r="A37" s="45" t="s">
        <v>11</v>
      </c>
      <c r="B37" s="27">
        <v>166</v>
      </c>
      <c r="C37" s="27">
        <v>166</v>
      </c>
      <c r="D37" s="27">
        <v>166</v>
      </c>
      <c r="E37" s="27">
        <v>139</v>
      </c>
      <c r="F37" s="27">
        <v>139</v>
      </c>
      <c r="G37" s="27">
        <v>134</v>
      </c>
      <c r="H37" s="27">
        <v>133</v>
      </c>
      <c r="I37" s="28">
        <v>146</v>
      </c>
      <c r="J37" s="28">
        <v>140</v>
      </c>
      <c r="K37" s="28">
        <v>140</v>
      </c>
      <c r="L37" s="28">
        <v>141</v>
      </c>
      <c r="M37" s="29">
        <v>148</v>
      </c>
      <c r="N37" s="29">
        <v>155</v>
      </c>
      <c r="O37" s="58">
        <v>144</v>
      </c>
      <c r="P37" s="39">
        <v>186</v>
      </c>
    </row>
    <row r="38" spans="1:16" ht="12.75">
      <c r="A38" s="44" t="s">
        <v>29</v>
      </c>
      <c r="B38" s="24">
        <v>474</v>
      </c>
      <c r="C38" s="24">
        <v>474</v>
      </c>
      <c r="D38" s="24">
        <v>477</v>
      </c>
      <c r="E38" s="24">
        <v>470</v>
      </c>
      <c r="F38" s="24">
        <v>468</v>
      </c>
      <c r="G38" s="24">
        <v>452</v>
      </c>
      <c r="H38" s="24">
        <v>447</v>
      </c>
      <c r="I38" s="25">
        <v>452</v>
      </c>
      <c r="J38" s="25">
        <v>454</v>
      </c>
      <c r="K38" s="25">
        <v>454</v>
      </c>
      <c r="L38" s="25">
        <v>448</v>
      </c>
      <c r="M38" s="26">
        <v>422</v>
      </c>
      <c r="N38" s="26">
        <v>425</v>
      </c>
      <c r="O38" s="57">
        <v>641</v>
      </c>
      <c r="P38" s="38">
        <v>883</v>
      </c>
    </row>
    <row r="39" spans="1:16" ht="12.75">
      <c r="A39" s="45" t="s">
        <v>24</v>
      </c>
      <c r="B39" s="27">
        <v>217</v>
      </c>
      <c r="C39" s="27">
        <v>217</v>
      </c>
      <c r="D39" s="27">
        <v>217</v>
      </c>
      <c r="E39" s="27">
        <v>217</v>
      </c>
      <c r="F39" s="27">
        <v>217</v>
      </c>
      <c r="G39" s="27" t="s">
        <v>25</v>
      </c>
      <c r="H39" s="27" t="s">
        <v>25</v>
      </c>
      <c r="I39" s="28" t="s">
        <v>25</v>
      </c>
      <c r="J39" s="28" t="s">
        <v>25</v>
      </c>
      <c r="K39" s="28" t="s">
        <v>31</v>
      </c>
      <c r="L39" s="28" t="s">
        <v>25</v>
      </c>
      <c r="M39" s="28" t="s">
        <v>25</v>
      </c>
      <c r="N39" s="28" t="s">
        <v>25</v>
      </c>
      <c r="O39" s="60">
        <v>111</v>
      </c>
      <c r="P39" s="46">
        <v>185</v>
      </c>
    </row>
    <row r="40" spans="1:16" ht="12.75">
      <c r="A40" s="44" t="s">
        <v>12</v>
      </c>
      <c r="B40" s="24">
        <v>22</v>
      </c>
      <c r="C40" s="24">
        <v>22</v>
      </c>
      <c r="D40" s="24">
        <v>22</v>
      </c>
      <c r="E40" s="24">
        <v>22</v>
      </c>
      <c r="F40" s="24">
        <v>22</v>
      </c>
      <c r="G40" s="24">
        <v>22</v>
      </c>
      <c r="H40" s="24">
        <v>22</v>
      </c>
      <c r="I40" s="25">
        <v>22</v>
      </c>
      <c r="J40" s="25">
        <v>22</v>
      </c>
      <c r="K40" s="25">
        <v>22</v>
      </c>
      <c r="L40" s="25">
        <v>22</v>
      </c>
      <c r="M40" s="26">
        <v>13</v>
      </c>
      <c r="N40" s="26">
        <v>10</v>
      </c>
      <c r="O40" s="57">
        <v>10</v>
      </c>
      <c r="P40" s="38">
        <v>10</v>
      </c>
    </row>
    <row r="41" spans="1:16" ht="12.75">
      <c r="A41" s="47" t="s">
        <v>13</v>
      </c>
      <c r="B41" s="27" t="s">
        <v>41</v>
      </c>
      <c r="C41" s="27" t="s">
        <v>25</v>
      </c>
      <c r="D41" s="27" t="s">
        <v>25</v>
      </c>
      <c r="E41" s="27" t="s">
        <v>25</v>
      </c>
      <c r="F41" s="27" t="s">
        <v>25</v>
      </c>
      <c r="G41" s="27" t="s">
        <v>25</v>
      </c>
      <c r="H41" s="27" t="s">
        <v>25</v>
      </c>
      <c r="I41" s="28">
        <v>118</v>
      </c>
      <c r="J41" s="28">
        <v>118</v>
      </c>
      <c r="K41" s="28">
        <v>118</v>
      </c>
      <c r="L41" s="28">
        <v>118</v>
      </c>
      <c r="M41" s="29" t="s">
        <v>17</v>
      </c>
      <c r="N41" s="29">
        <v>367</v>
      </c>
      <c r="O41" s="58">
        <v>759</v>
      </c>
      <c r="P41" s="39">
        <v>368</v>
      </c>
    </row>
    <row r="42" spans="1:16" ht="15" thickBot="1">
      <c r="A42" s="88" t="s">
        <v>14</v>
      </c>
      <c r="B42" s="91">
        <f>SUM(B30:B41)+194</f>
        <v>4421</v>
      </c>
      <c r="C42" s="91">
        <f>SUM(C30:C41)</f>
        <v>4227</v>
      </c>
      <c r="D42" s="91">
        <f>SUM(D30:D41)</f>
        <v>4430</v>
      </c>
      <c r="E42" s="91">
        <f>SUM(E30:E41)</f>
        <v>3608</v>
      </c>
      <c r="F42" s="91">
        <f>SUM(F30:F41)</f>
        <v>3272</v>
      </c>
      <c r="G42" s="91">
        <v>2457</v>
      </c>
      <c r="H42" s="91">
        <v>2954</v>
      </c>
      <c r="I42" s="92">
        <v>3019</v>
      </c>
      <c r="J42" s="89">
        <f>SUM(J30:J41)</f>
        <v>3223</v>
      </c>
      <c r="K42" s="89">
        <f>SUM(K30:K41)</f>
        <v>3116</v>
      </c>
      <c r="L42" s="89">
        <f>SUM(L30:L41)</f>
        <v>2520</v>
      </c>
      <c r="M42" s="89">
        <v>4156</v>
      </c>
      <c r="N42" s="89">
        <v>5097</v>
      </c>
      <c r="O42" s="89">
        <v>6027</v>
      </c>
      <c r="P42" s="116">
        <v>6075</v>
      </c>
    </row>
    <row r="43" spans="1:16" ht="15" thickTop="1">
      <c r="A43" s="87"/>
      <c r="B43" s="90" t="s">
        <v>77</v>
      </c>
      <c r="C43" s="68"/>
      <c r="D43" s="68"/>
      <c r="E43" s="68"/>
      <c r="F43" s="68"/>
      <c r="G43" s="68"/>
      <c r="H43" s="68"/>
      <c r="I43" s="69"/>
      <c r="J43" s="71"/>
      <c r="K43" s="71"/>
      <c r="L43" s="71"/>
      <c r="M43" s="71"/>
      <c r="N43" s="71"/>
      <c r="O43" s="71"/>
      <c r="P43" s="117"/>
    </row>
    <row r="44" spans="1:16" ht="14.25">
      <c r="A44" s="87"/>
      <c r="B44" s="76" t="s">
        <v>80</v>
      </c>
      <c r="C44" s="68"/>
      <c r="D44" s="68"/>
      <c r="E44" s="68"/>
      <c r="F44" s="68"/>
      <c r="G44" s="68"/>
      <c r="H44" s="68"/>
      <c r="I44" s="69"/>
      <c r="J44" s="71"/>
      <c r="K44" s="71"/>
      <c r="L44" s="71"/>
      <c r="M44" s="71"/>
      <c r="N44" s="71"/>
      <c r="O44" s="71"/>
      <c r="P44" s="117"/>
    </row>
    <row r="45" spans="1:16" ht="14.25">
      <c r="A45" s="112"/>
      <c r="B45" s="94" t="s">
        <v>44</v>
      </c>
      <c r="C45" s="93"/>
      <c r="D45" s="93"/>
      <c r="E45" s="93"/>
      <c r="F45" s="93"/>
      <c r="G45" s="93"/>
      <c r="H45" s="93"/>
      <c r="I45" s="95"/>
      <c r="J45" s="99"/>
      <c r="K45" s="100"/>
      <c r="L45" s="100"/>
      <c r="M45" s="100"/>
      <c r="N45" s="100"/>
      <c r="O45" s="101"/>
      <c r="P45" s="118"/>
    </row>
    <row r="46" spans="1:16" ht="14.25">
      <c r="A46" s="20"/>
      <c r="B46" s="120" t="s">
        <v>81</v>
      </c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120"/>
      <c r="O46" s="55"/>
      <c r="P46" s="48"/>
    </row>
    <row r="47" spans="1:16" ht="12.75">
      <c r="A47" s="8"/>
      <c r="B47" s="1"/>
      <c r="C47" s="1"/>
      <c r="D47" s="1"/>
      <c r="E47" s="2"/>
      <c r="F47" s="2"/>
      <c r="G47" s="2"/>
      <c r="H47" s="2"/>
      <c r="I47" s="2"/>
      <c r="J47" s="1"/>
      <c r="K47" s="1"/>
      <c r="L47" s="1"/>
      <c r="M47" s="10" t="s">
        <v>0</v>
      </c>
      <c r="N47" s="10"/>
      <c r="O47" s="55"/>
      <c r="P47" s="48"/>
    </row>
    <row r="48" spans="1:16" ht="12.75">
      <c r="A48" s="37" t="s">
        <v>15</v>
      </c>
      <c r="B48" s="22">
        <v>2001</v>
      </c>
      <c r="C48" s="23">
        <v>2002</v>
      </c>
      <c r="D48" s="22">
        <v>2003</v>
      </c>
      <c r="E48" s="22">
        <v>2004</v>
      </c>
      <c r="F48" s="23">
        <v>2005</v>
      </c>
      <c r="G48" s="22">
        <v>2006</v>
      </c>
      <c r="H48" s="22">
        <v>2007</v>
      </c>
      <c r="I48" s="23">
        <v>2008</v>
      </c>
      <c r="J48" s="23">
        <v>2009</v>
      </c>
      <c r="K48" s="23">
        <v>2010</v>
      </c>
      <c r="L48" s="23">
        <v>2011</v>
      </c>
      <c r="M48" s="23">
        <v>2012</v>
      </c>
      <c r="N48" s="23">
        <v>2013</v>
      </c>
      <c r="O48" s="59">
        <v>2014</v>
      </c>
      <c r="P48" s="42">
        <v>2015</v>
      </c>
    </row>
    <row r="49" spans="1:16" ht="12.75">
      <c r="A49" s="37" t="s">
        <v>2</v>
      </c>
      <c r="B49" s="23">
        <v>2</v>
      </c>
      <c r="C49" s="21">
        <v>3</v>
      </c>
      <c r="D49" s="23">
        <v>4</v>
      </c>
      <c r="E49" s="23">
        <v>5</v>
      </c>
      <c r="F49" s="21">
        <v>6</v>
      </c>
      <c r="G49" s="23">
        <v>7</v>
      </c>
      <c r="H49" s="23">
        <v>8</v>
      </c>
      <c r="I49" s="21">
        <v>9</v>
      </c>
      <c r="J49" s="21">
        <v>10</v>
      </c>
      <c r="K49" s="21">
        <v>11</v>
      </c>
      <c r="L49" s="21">
        <v>12</v>
      </c>
      <c r="M49" s="23">
        <v>13</v>
      </c>
      <c r="N49" s="23">
        <v>14</v>
      </c>
      <c r="O49" s="59">
        <v>15</v>
      </c>
      <c r="P49" s="42">
        <v>16</v>
      </c>
    </row>
    <row r="50" spans="1:16" ht="12.75">
      <c r="A50" s="31" t="s">
        <v>56</v>
      </c>
      <c r="B50" s="27">
        <v>2247</v>
      </c>
      <c r="C50" s="27">
        <v>1930</v>
      </c>
      <c r="D50" s="27">
        <v>1660</v>
      </c>
      <c r="E50" s="27">
        <v>1353</v>
      </c>
      <c r="F50" s="27">
        <v>1034</v>
      </c>
      <c r="G50" s="27">
        <v>715</v>
      </c>
      <c r="H50" s="27">
        <v>543</v>
      </c>
      <c r="I50" s="28">
        <v>40</v>
      </c>
      <c r="J50" s="28">
        <v>177</v>
      </c>
      <c r="K50" s="28">
        <v>140</v>
      </c>
      <c r="L50" s="28">
        <v>248</v>
      </c>
      <c r="M50" s="29">
        <v>215</v>
      </c>
      <c r="N50" s="29">
        <v>181</v>
      </c>
      <c r="O50" s="58">
        <v>173</v>
      </c>
      <c r="P50" s="39">
        <v>154</v>
      </c>
    </row>
    <row r="51" spans="1:16" ht="12.75">
      <c r="A51" s="14" t="s">
        <v>32</v>
      </c>
      <c r="B51" s="24">
        <v>1702</v>
      </c>
      <c r="C51" s="24">
        <v>1500</v>
      </c>
      <c r="D51" s="24">
        <v>1473</v>
      </c>
      <c r="E51" s="24">
        <v>1449</v>
      </c>
      <c r="F51" s="24">
        <v>1386</v>
      </c>
      <c r="G51" s="24">
        <v>1360</v>
      </c>
      <c r="H51" s="24">
        <v>1322</v>
      </c>
      <c r="I51" s="25">
        <v>125</v>
      </c>
      <c r="J51" s="25" t="s">
        <v>17</v>
      </c>
      <c r="K51" s="25">
        <v>978</v>
      </c>
      <c r="L51" s="25">
        <v>995</v>
      </c>
      <c r="M51" s="26">
        <v>874</v>
      </c>
      <c r="N51" s="26">
        <v>846</v>
      </c>
      <c r="O51" s="57">
        <v>892</v>
      </c>
      <c r="P51" s="38">
        <v>868</v>
      </c>
    </row>
    <row r="52" spans="1:16" ht="12.75">
      <c r="A52" s="15" t="s">
        <v>33</v>
      </c>
      <c r="B52" s="27">
        <v>1833</v>
      </c>
      <c r="C52" s="32" t="s">
        <v>26</v>
      </c>
      <c r="D52" s="32" t="s">
        <v>26</v>
      </c>
      <c r="E52" s="32" t="s">
        <v>26</v>
      </c>
      <c r="F52" s="32" t="s">
        <v>26</v>
      </c>
      <c r="G52" s="32" t="s">
        <v>26</v>
      </c>
      <c r="H52" s="32" t="s">
        <v>26</v>
      </c>
      <c r="I52" s="32" t="s">
        <v>26</v>
      </c>
      <c r="J52" s="29" t="s">
        <v>26</v>
      </c>
      <c r="K52" s="32" t="s">
        <v>26</v>
      </c>
      <c r="L52" s="32" t="s">
        <v>26</v>
      </c>
      <c r="M52" s="29" t="s">
        <v>26</v>
      </c>
      <c r="N52" s="29" t="s">
        <v>26</v>
      </c>
      <c r="O52" s="58" t="s">
        <v>26</v>
      </c>
      <c r="P52" s="39" t="s">
        <v>17</v>
      </c>
    </row>
    <row r="53" spans="1:16" ht="12.75">
      <c r="A53" s="14" t="s">
        <v>34</v>
      </c>
      <c r="B53" s="33" t="s">
        <v>26</v>
      </c>
      <c r="C53" s="33" t="s">
        <v>26</v>
      </c>
      <c r="D53" s="33" t="s">
        <v>26</v>
      </c>
      <c r="E53" s="33" t="s">
        <v>26</v>
      </c>
      <c r="F53" s="33" t="s">
        <v>26</v>
      </c>
      <c r="G53" s="33" t="s">
        <v>26</v>
      </c>
      <c r="H53" s="33" t="s">
        <v>26</v>
      </c>
      <c r="I53" s="33" t="s">
        <v>26</v>
      </c>
      <c r="J53" s="26" t="s">
        <v>26</v>
      </c>
      <c r="K53" s="33" t="s">
        <v>26</v>
      </c>
      <c r="L53" s="33" t="s">
        <v>26</v>
      </c>
      <c r="M53" s="26" t="s">
        <v>26</v>
      </c>
      <c r="N53" s="26" t="s">
        <v>26</v>
      </c>
      <c r="O53" s="57" t="s">
        <v>26</v>
      </c>
      <c r="P53" s="38" t="s">
        <v>17</v>
      </c>
    </row>
    <row r="54" spans="1:16" ht="12.75">
      <c r="A54" s="15" t="s">
        <v>35</v>
      </c>
      <c r="B54" s="32" t="s">
        <v>26</v>
      </c>
      <c r="C54" s="32" t="s">
        <v>26</v>
      </c>
      <c r="D54" s="32" t="s">
        <v>26</v>
      </c>
      <c r="E54" s="32" t="s">
        <v>26</v>
      </c>
      <c r="F54" s="32" t="s">
        <v>26</v>
      </c>
      <c r="G54" s="32" t="s">
        <v>26</v>
      </c>
      <c r="H54" s="32" t="s">
        <v>26</v>
      </c>
      <c r="I54" s="32" t="s">
        <v>26</v>
      </c>
      <c r="J54" s="29" t="s">
        <v>26</v>
      </c>
      <c r="K54" s="32" t="s">
        <v>26</v>
      </c>
      <c r="L54" s="32" t="s">
        <v>26</v>
      </c>
      <c r="M54" s="29" t="s">
        <v>26</v>
      </c>
      <c r="N54" s="29" t="s">
        <v>26</v>
      </c>
      <c r="O54" s="58" t="s">
        <v>26</v>
      </c>
      <c r="P54" s="39" t="s">
        <v>17</v>
      </c>
    </row>
    <row r="55" spans="1:16" ht="12.75">
      <c r="A55" s="14" t="s">
        <v>36</v>
      </c>
      <c r="B55" s="33" t="s">
        <v>26</v>
      </c>
      <c r="C55" s="33" t="s">
        <v>26</v>
      </c>
      <c r="D55" s="33" t="s">
        <v>26</v>
      </c>
      <c r="E55" s="33" t="s">
        <v>26</v>
      </c>
      <c r="F55" s="33" t="s">
        <v>26</v>
      </c>
      <c r="G55" s="33" t="s">
        <v>26</v>
      </c>
      <c r="H55" s="33" t="s">
        <v>26</v>
      </c>
      <c r="I55" s="33" t="s">
        <v>26</v>
      </c>
      <c r="J55" s="26" t="s">
        <v>26</v>
      </c>
      <c r="K55" s="33" t="s">
        <v>26</v>
      </c>
      <c r="L55" s="33">
        <v>2586</v>
      </c>
      <c r="M55" s="26" t="s">
        <v>26</v>
      </c>
      <c r="N55" s="26">
        <v>3403</v>
      </c>
      <c r="O55" s="57">
        <v>2456</v>
      </c>
      <c r="P55" s="38">
        <v>0</v>
      </c>
    </row>
    <row r="56" spans="1:16" ht="12.75">
      <c r="A56" s="16" t="s">
        <v>37</v>
      </c>
      <c r="B56" s="27">
        <v>997</v>
      </c>
      <c r="C56" s="27">
        <v>931</v>
      </c>
      <c r="D56" s="27">
        <v>897</v>
      </c>
      <c r="E56" s="27">
        <v>862</v>
      </c>
      <c r="F56" s="27">
        <v>833</v>
      </c>
      <c r="G56" s="27">
        <v>814</v>
      </c>
      <c r="H56" s="27">
        <v>971</v>
      </c>
      <c r="I56" s="32" t="s">
        <v>26</v>
      </c>
      <c r="J56" s="29" t="s">
        <v>26</v>
      </c>
      <c r="K56" s="32" t="s">
        <v>26</v>
      </c>
      <c r="L56" s="32">
        <v>860</v>
      </c>
      <c r="M56" s="29">
        <v>821</v>
      </c>
      <c r="N56" s="29" t="s">
        <v>26</v>
      </c>
      <c r="O56" s="58" t="s">
        <v>26</v>
      </c>
      <c r="P56" s="39" t="s">
        <v>17</v>
      </c>
    </row>
    <row r="57" spans="1:16" ht="15" thickBot="1">
      <c r="A57" s="103" t="s">
        <v>14</v>
      </c>
      <c r="B57" s="104">
        <f>SUM(B50:B56)</f>
        <v>6779</v>
      </c>
      <c r="C57" s="104">
        <f>SUM(C50:C56)</f>
        <v>4361</v>
      </c>
      <c r="D57" s="104">
        <f>SUM(D50:D56)</f>
        <v>4030</v>
      </c>
      <c r="E57" s="104">
        <f>SUM(E50:E56)</f>
        <v>3664</v>
      </c>
      <c r="F57" s="104">
        <f>SUM(F50:F56)</f>
        <v>3253</v>
      </c>
      <c r="G57" s="104">
        <v>2889</v>
      </c>
      <c r="H57" s="104">
        <v>2836</v>
      </c>
      <c r="I57" s="92">
        <v>166</v>
      </c>
      <c r="J57" s="92">
        <v>1605</v>
      </c>
      <c r="K57" s="89">
        <v>1477</v>
      </c>
      <c r="L57" s="89">
        <v>4334</v>
      </c>
      <c r="M57" s="89">
        <v>1910</v>
      </c>
      <c r="N57" s="89">
        <v>4430</v>
      </c>
      <c r="O57" s="105">
        <v>3521</v>
      </c>
      <c r="P57" s="116">
        <v>1022</v>
      </c>
    </row>
    <row r="58" spans="1:16" ht="13.5" thickTop="1">
      <c r="A58" s="84"/>
      <c r="B58" s="84" t="s">
        <v>42</v>
      </c>
      <c r="C58" s="90"/>
      <c r="D58" s="90"/>
      <c r="E58" s="90"/>
      <c r="F58" s="90"/>
      <c r="G58" s="90"/>
      <c r="H58" s="90"/>
      <c r="I58" s="90"/>
      <c r="J58" s="102"/>
      <c r="K58" s="102"/>
      <c r="L58" s="102"/>
      <c r="M58" s="13"/>
      <c r="N58" s="34"/>
      <c r="O58" s="34"/>
      <c r="P58" s="49"/>
    </row>
    <row r="59" spans="1:16" ht="12.75">
      <c r="A59" s="53"/>
      <c r="B59" s="77" t="s">
        <v>43</v>
      </c>
      <c r="C59" s="12"/>
      <c r="D59" s="12"/>
      <c r="E59" s="12"/>
      <c r="F59" s="12"/>
      <c r="G59" s="12"/>
      <c r="H59" s="12"/>
      <c r="I59" s="13"/>
      <c r="J59" s="13"/>
      <c r="K59" s="13"/>
      <c r="L59" s="13"/>
      <c r="M59" s="13"/>
      <c r="N59" s="34"/>
      <c r="O59" s="34"/>
      <c r="P59" s="49"/>
    </row>
    <row r="60" spans="1:16" ht="12.75" thickBot="1">
      <c r="A60" s="50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</row>
  </sheetData>
  <mergeCells count="5">
    <mergeCell ref="B2:N2"/>
    <mergeCell ref="B4:N4"/>
    <mergeCell ref="B5:N5"/>
    <mergeCell ref="B26:N26"/>
    <mergeCell ref="B46:N46"/>
  </mergeCells>
  <pageMargins left="0.70866141732283472" right="0.70866141732283472" top="0.74803149606299213" bottom="0.74803149606299213" header="0.31496062992125984" footer="0.31496062992125984"/>
  <pageSetup scale="65" orientation="portrait" r:id="rId1"/>
  <ignoredErrors>
    <ignoredError sqref="A29:O29 P11:P20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32.22</vt:lpstr>
      <vt:lpstr>'Table 32.22'!Print_Area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2017-03-21T12:13:32Z</cp:lastPrinted>
  <dcterms:created xsi:type="dcterms:W3CDTF">2000-12-20T21:47:04Z</dcterms:created>
  <dcterms:modified xsi:type="dcterms:W3CDTF">2018-10-05T11:11:24Z</dcterms:modified>
</cp:coreProperties>
</file>