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All India" sheetId="1" r:id="rId1"/>
  </sheets>
  <definedNames>
    <definedName name="_xlnm.Print_Area" localSheetId="0">'All India'!$A$1:$O$206</definedName>
    <definedName name="_xlnm.Print_Titles" localSheetId="0">'All India'!$1:$8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<sst xmlns="http://schemas.openxmlformats.org/spreadsheetml/2006/main" count="579" uniqueCount="128">
  <si>
    <t>LOCAL BODIES</t>
  </si>
  <si>
    <t>State/Local Body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</si>
  <si>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</si>
  <si>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</si>
  <si>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</si>
  <si>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</si>
  <si>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</si>
  <si>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</si>
  <si>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</si>
  <si>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</si>
  <si>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</si>
  <si>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Andhra Pradesh</t>
  </si>
  <si>
    <t>Greater Hyderadad</t>
  </si>
  <si>
    <t>Bihar</t>
  </si>
  <si>
    <t>Gaya</t>
  </si>
  <si>
    <t>Delhi</t>
  </si>
  <si>
    <t>MCD</t>
  </si>
  <si>
    <t>Income</t>
  </si>
  <si>
    <t>Expenditure</t>
  </si>
  <si>
    <t>Gujarat</t>
  </si>
  <si>
    <t>Ahmedabad</t>
  </si>
  <si>
    <t>Baroda</t>
  </si>
  <si>
    <t>Bhavnagar</t>
  </si>
  <si>
    <t>Rajkot</t>
  </si>
  <si>
    <t>Surat</t>
  </si>
  <si>
    <t>Karnataka</t>
  </si>
  <si>
    <t>Bangalore</t>
  </si>
  <si>
    <t>Belgaum</t>
  </si>
  <si>
    <t>Hubli Dharwad</t>
  </si>
  <si>
    <t>Mysore</t>
  </si>
  <si>
    <t>Kerala</t>
  </si>
  <si>
    <t>Cochin</t>
  </si>
  <si>
    <t>Kozhikode</t>
  </si>
  <si>
    <t>Thiruvanathapuram</t>
  </si>
  <si>
    <t>Amravati</t>
  </si>
  <si>
    <t>Maharashtra</t>
  </si>
  <si>
    <t>Kolhapur</t>
  </si>
  <si>
    <t>Brihanmumbai Mahanagarpalika</t>
  </si>
  <si>
    <t>Nagpur</t>
  </si>
  <si>
    <t>Nashik</t>
  </si>
  <si>
    <t>Pimpri Chinchwad</t>
  </si>
  <si>
    <t>Pune</t>
  </si>
  <si>
    <t>Solapur</t>
  </si>
  <si>
    <t>Thane</t>
  </si>
  <si>
    <t>Meghalaya</t>
  </si>
  <si>
    <t>Shillong</t>
  </si>
  <si>
    <t>Madhya Pradesh</t>
  </si>
  <si>
    <t>Bhopal</t>
  </si>
  <si>
    <t>Indore</t>
  </si>
  <si>
    <t>Jabalpur</t>
  </si>
  <si>
    <t>Ujjain</t>
  </si>
  <si>
    <t>Orissa</t>
  </si>
  <si>
    <t>Bhubneshwar</t>
  </si>
  <si>
    <t>Sambalpur</t>
  </si>
  <si>
    <t>Puducherry</t>
  </si>
  <si>
    <t>Punjab</t>
  </si>
  <si>
    <t>Amritsar</t>
  </si>
  <si>
    <t>Jalandhar</t>
  </si>
  <si>
    <t>Ludhiana</t>
  </si>
  <si>
    <t>Rajasthan</t>
  </si>
  <si>
    <t>Ajmer</t>
  </si>
  <si>
    <t>Jaipur</t>
  </si>
  <si>
    <t>Jodhpur</t>
  </si>
  <si>
    <t>Udaipur</t>
  </si>
  <si>
    <t>Tamil Nadu</t>
  </si>
  <si>
    <t>Chennai</t>
  </si>
  <si>
    <t>Madurai</t>
  </si>
  <si>
    <t>Tiruchirappalli</t>
  </si>
  <si>
    <t>Uttar Pradesh</t>
  </si>
  <si>
    <t>Agra</t>
  </si>
  <si>
    <t>Kanpur</t>
  </si>
  <si>
    <t>Lucknow</t>
  </si>
  <si>
    <t>Meerut</t>
  </si>
  <si>
    <t>West Bengal</t>
  </si>
  <si>
    <t>Howrah</t>
  </si>
  <si>
    <t>Chandernagore</t>
  </si>
  <si>
    <t>NDMC</t>
  </si>
  <si>
    <t>-</t>
  </si>
  <si>
    <t xml:space="preserve">Guntur </t>
  </si>
  <si>
    <t>Expenditure *</t>
  </si>
  <si>
    <t>* : Data is total revenue expenditure.</t>
  </si>
  <si>
    <t>Haryana</t>
  </si>
  <si>
    <t>Ambala</t>
  </si>
  <si>
    <t>Gwalior</t>
  </si>
  <si>
    <t>Source : Various Local Bodies of States.</t>
  </si>
  <si>
    <t>2009-10</t>
  </si>
  <si>
    <t>Vishakhapatnam</t>
  </si>
  <si>
    <t xml:space="preserve">b </t>
  </si>
  <si>
    <t>Varanasi</t>
  </si>
  <si>
    <r>
      <t xml:space="preserve">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</si>
  <si>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>2010-11</t>
  </si>
  <si>
    <t>2011-12</t>
  </si>
  <si>
    <t>16924308(RE)</t>
  </si>
  <si>
    <t>20578796(RE)</t>
  </si>
  <si>
    <t>20474951(A)</t>
  </si>
  <si>
    <t>23417589(A)</t>
  </si>
  <si>
    <t>2116044(A)</t>
  </si>
  <si>
    <t>1799698(A)</t>
  </si>
  <si>
    <t>2188845(A)</t>
  </si>
  <si>
    <t>4234635(RE)</t>
  </si>
  <si>
    <t>1676356(A)</t>
  </si>
  <si>
    <t>3980491(RE)</t>
  </si>
  <si>
    <t>9809134(RE)</t>
  </si>
  <si>
    <t>8657670(RE)</t>
  </si>
  <si>
    <t xml:space="preserve"> </t>
  </si>
  <si>
    <t>2012-13</t>
  </si>
  <si>
    <t>10200188(RE)</t>
  </si>
  <si>
    <t>Manipur</t>
  </si>
  <si>
    <t>Imphal</t>
  </si>
  <si>
    <t>457495(RE)</t>
  </si>
  <si>
    <t>328270(RE)</t>
  </si>
  <si>
    <t>Uttarakhand</t>
  </si>
  <si>
    <t>Dheradun</t>
  </si>
  <si>
    <r>
      <t>Income</t>
    </r>
    <r>
      <rPr>
        <b/>
        <sz val="10"/>
        <rFont val="Calibri"/>
        <family val="2"/>
      </rPr>
      <t>†</t>
    </r>
  </si>
  <si>
    <r>
      <t>Expenditure *</t>
    </r>
    <r>
      <rPr>
        <b/>
        <sz val="10"/>
        <rFont val="Calibri"/>
        <family val="2"/>
      </rPr>
      <t>†</t>
    </r>
  </si>
  <si>
    <r>
      <rPr>
        <b/>
        <sz val="10"/>
        <rFont val="Calibri"/>
        <family val="2"/>
      </rPr>
      <t>†</t>
    </r>
    <r>
      <rPr>
        <b/>
        <sz val="10"/>
        <rFont val="Times New Roman"/>
        <family val="1"/>
      </rPr>
      <t>:Rs in Crore</t>
    </r>
  </si>
  <si>
    <t xml:space="preserve">Himachal Pradesh </t>
  </si>
  <si>
    <t>Shimla</t>
  </si>
  <si>
    <t>27606700(RE)</t>
  </si>
  <si>
    <t>27198900(RE)</t>
  </si>
  <si>
    <t>10111981(BE)</t>
  </si>
  <si>
    <t>9081170(BE)</t>
  </si>
  <si>
    <t>99413500(BE)</t>
  </si>
  <si>
    <t>3508116(RE)</t>
  </si>
  <si>
    <t>3450974(RE)</t>
  </si>
  <si>
    <t>1074077(BE)</t>
  </si>
  <si>
    <t>1101672(BE)</t>
  </si>
  <si>
    <t xml:space="preserve">Table 42.1 INCOME AND EXPENDITURE OF CORPORATIONS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</si>
</sst>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Rupee Foradian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1" fontId="2" fillId="35" borderId="0" xfId="57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 vertical="top" wrapText="1"/>
    </xf>
    <xf numFmtId="1" fontId="2" fillId="34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" fontId="2" fillId="35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3"/>
  <sheetViews>
    <sheetView tabSelected="1" view="pageBreakPreview" zoomScaleSheetLayoutView="100" zoomScalePageLayoutView="0" workbookViewId="0" topLeftCell="A130">
      <selection activeCell="C4" sqref="C4"/>
    </sheetView>
  </sheetViews>
  <sheetFormatPr defaultColWidth="9.140625" defaultRowHeight="12.75"/>
  <cols>
    <col min="1" max="1" width="20.57421875" style="2" customWidth="1"/>
    <col min="2" max="2" width="12.57421875" style="2" customWidth="1"/>
    <col min="3" max="3" width="12.57421875" style="1" customWidth="1"/>
    <col min="4" max="4" width="12.421875" style="1" customWidth="1"/>
    <col min="5" max="8" width="12.57421875" style="1" customWidth="1"/>
    <col min="9" max="9" width="12.57421875" style="4" customWidth="1"/>
    <col min="10" max="10" width="12.57421875" style="1" customWidth="1"/>
    <col min="11" max="11" width="12.7109375" style="1" customWidth="1"/>
    <col min="12" max="12" width="12.421875" style="1" customWidth="1"/>
    <col min="13" max="13" width="11.421875" style="1" customWidth="1"/>
    <col min="14" max="14" width="11.421875" style="21" customWidth="1"/>
    <col min="15" max="15" width="11.421875" style="1" customWidth="1"/>
    <col min="16" max="16384" width="9.140625" style="1" customWidth="1"/>
  </cols>
  <sheetData>
    <row r="1" spans="1:15" ht="12.75">
      <c r="A1" s="13"/>
      <c r="B1" s="14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  <c r="O1" s="62"/>
    </row>
    <row r="2" spans="1:15" ht="15.75">
      <c r="A2" s="52"/>
      <c r="B2" s="53"/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" customHeight="1">
      <c r="A3" s="52"/>
      <c r="B3" s="53"/>
      <c r="C3" s="75" t="s">
        <v>127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3.5" customHeight="1">
      <c r="A4" s="17"/>
      <c r="B4" s="12"/>
      <c r="C4" s="12"/>
      <c r="D4" s="12"/>
      <c r="E4" s="12"/>
      <c r="F4" s="12"/>
      <c r="G4" s="12"/>
      <c r="H4" s="12"/>
      <c r="I4" s="12"/>
      <c r="J4" s="76" t="s">
        <v>89</v>
      </c>
      <c r="K4" s="76"/>
      <c r="L4" s="76"/>
      <c r="M4" s="76"/>
      <c r="N4" s="76"/>
      <c r="O4" s="62"/>
    </row>
    <row r="5" spans="1:15" ht="12.75">
      <c r="A5" s="1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63"/>
    </row>
    <row r="6" spans="1:17" ht="12.75">
      <c r="A6" s="58" t="s">
        <v>1</v>
      </c>
      <c r="B6" s="59"/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85</v>
      </c>
      <c r="M6" s="27" t="s">
        <v>90</v>
      </c>
      <c r="N6" s="27" t="s">
        <v>91</v>
      </c>
      <c r="O6" s="27" t="s">
        <v>105</v>
      </c>
      <c r="P6" s="3"/>
      <c r="Q6" s="3"/>
    </row>
    <row r="7" spans="1:20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2"/>
      <c r="P7" s="3"/>
      <c r="Q7" s="3"/>
      <c r="R7" s="3"/>
      <c r="S7" s="3"/>
      <c r="T7" s="3"/>
    </row>
    <row r="8" spans="1:55" ht="12.75">
      <c r="A8" s="60">
        <v>1</v>
      </c>
      <c r="B8" s="61"/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64">
        <v>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BC8" s="3"/>
    </row>
    <row r="9" spans="1:60" ht="12.75">
      <c r="A9" s="18"/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6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55" ht="12.75">
      <c r="A10" s="18" t="s">
        <v>11</v>
      </c>
      <c r="B10" s="2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2"/>
      <c r="P10" s="3"/>
      <c r="Q10" s="3"/>
      <c r="BC10" s="3"/>
    </row>
    <row r="11" spans="1:55" ht="12.75">
      <c r="A11" s="50" t="s">
        <v>78</v>
      </c>
      <c r="B11" s="2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"/>
      <c r="Q11" s="3"/>
      <c r="BC11" s="3"/>
    </row>
    <row r="12" spans="1:55" ht="12.75">
      <c r="A12" s="18"/>
      <c r="B12" s="26" t="s">
        <v>17</v>
      </c>
      <c r="C12" s="33">
        <v>543742</v>
      </c>
      <c r="D12" s="33">
        <v>582030</v>
      </c>
      <c r="E12" s="33">
        <v>657902</v>
      </c>
      <c r="F12" s="33">
        <v>610269</v>
      </c>
      <c r="G12" s="34">
        <v>640071</v>
      </c>
      <c r="H12" s="34">
        <v>668966</v>
      </c>
      <c r="I12" s="34" t="s">
        <v>77</v>
      </c>
      <c r="J12" s="34" t="s">
        <v>77</v>
      </c>
      <c r="K12" s="34">
        <v>979539</v>
      </c>
      <c r="L12" s="34" t="s">
        <v>77</v>
      </c>
      <c r="M12" s="34" t="s">
        <v>77</v>
      </c>
      <c r="N12" s="34" t="s">
        <v>77</v>
      </c>
      <c r="O12" s="34"/>
      <c r="P12" s="3"/>
      <c r="Q12" s="3"/>
      <c r="BC12" s="3"/>
    </row>
    <row r="13" spans="1:17" ht="12.75">
      <c r="A13" s="18"/>
      <c r="B13" s="26" t="s">
        <v>79</v>
      </c>
      <c r="C13" s="33">
        <v>346546</v>
      </c>
      <c r="D13" s="33">
        <v>406658</v>
      </c>
      <c r="E13" s="33">
        <v>422339</v>
      </c>
      <c r="F13" s="33">
        <v>490884</v>
      </c>
      <c r="G13" s="34" t="s">
        <v>77</v>
      </c>
      <c r="H13" s="34" t="s">
        <v>77</v>
      </c>
      <c r="I13" s="34" t="s">
        <v>77</v>
      </c>
      <c r="J13" s="34" t="s">
        <v>77</v>
      </c>
      <c r="K13" s="34">
        <v>916656</v>
      </c>
      <c r="L13" s="34" t="s">
        <v>77</v>
      </c>
      <c r="M13" s="34" t="s">
        <v>77</v>
      </c>
      <c r="N13" s="34" t="s">
        <v>77</v>
      </c>
      <c r="O13" s="34"/>
      <c r="P13" s="3"/>
      <c r="Q13" s="3"/>
    </row>
    <row r="14" spans="1:17" ht="12.75">
      <c r="A14" s="50" t="s">
        <v>12</v>
      </c>
      <c r="B14" s="26"/>
      <c r="C14" s="35"/>
      <c r="D14" s="35"/>
      <c r="E14" s="35"/>
      <c r="F14" s="35"/>
      <c r="G14" s="35"/>
      <c r="H14" s="35"/>
      <c r="I14" s="35"/>
      <c r="J14" s="35"/>
      <c r="K14" s="32"/>
      <c r="L14" s="32"/>
      <c r="M14" s="32"/>
      <c r="N14" s="32"/>
      <c r="O14" s="32"/>
      <c r="P14" s="3"/>
      <c r="Q14" s="3"/>
    </row>
    <row r="15" spans="1:17" ht="12.75">
      <c r="A15" s="18"/>
      <c r="B15" s="26" t="s">
        <v>17</v>
      </c>
      <c r="C15" s="33">
        <v>2571390</v>
      </c>
      <c r="D15" s="33">
        <v>2882483</v>
      </c>
      <c r="E15" s="33">
        <v>3524651</v>
      </c>
      <c r="F15" s="33">
        <v>4084853</v>
      </c>
      <c r="G15" s="33">
        <v>3996215</v>
      </c>
      <c r="H15" s="33">
        <v>4460620</v>
      </c>
      <c r="I15" s="33">
        <v>5047298</v>
      </c>
      <c r="J15" s="33">
        <v>7810844</v>
      </c>
      <c r="K15" s="34">
        <v>13920858</v>
      </c>
      <c r="L15" s="34" t="s">
        <v>77</v>
      </c>
      <c r="M15" s="34" t="s">
        <v>77</v>
      </c>
      <c r="N15" s="34" t="s">
        <v>77</v>
      </c>
      <c r="O15" s="34"/>
      <c r="P15" s="3"/>
      <c r="Q15" s="3"/>
    </row>
    <row r="16" spans="1:17" ht="12.75">
      <c r="A16" s="18"/>
      <c r="B16" s="26" t="s">
        <v>18</v>
      </c>
      <c r="C16" s="33">
        <v>1955177</v>
      </c>
      <c r="D16" s="33">
        <v>2081478</v>
      </c>
      <c r="E16" s="33">
        <v>2401918</v>
      </c>
      <c r="F16" s="33">
        <v>2363227</v>
      </c>
      <c r="G16" s="33">
        <v>2622164</v>
      </c>
      <c r="H16" s="33">
        <v>3076422</v>
      </c>
      <c r="I16" s="33">
        <v>3721239</v>
      </c>
      <c r="J16" s="33">
        <v>6165931</v>
      </c>
      <c r="K16" s="34">
        <v>9156566</v>
      </c>
      <c r="L16" s="34" t="s">
        <v>77</v>
      </c>
      <c r="M16" s="34" t="s">
        <v>77</v>
      </c>
      <c r="N16" s="34" t="s">
        <v>77</v>
      </c>
      <c r="O16" s="34"/>
      <c r="P16" s="3"/>
      <c r="Q16" s="3"/>
    </row>
    <row r="17" spans="1:17" ht="12.75">
      <c r="A17" s="50" t="s">
        <v>86</v>
      </c>
      <c r="B17" s="26"/>
      <c r="C17" s="35"/>
      <c r="D17" s="35"/>
      <c r="E17" s="35"/>
      <c r="F17" s="35"/>
      <c r="G17" s="35"/>
      <c r="H17" s="35"/>
      <c r="I17" s="35"/>
      <c r="J17" s="35"/>
      <c r="K17" s="32"/>
      <c r="L17" s="32"/>
      <c r="M17" s="32"/>
      <c r="N17" s="32"/>
      <c r="O17" s="32"/>
      <c r="P17" s="3"/>
      <c r="Q17" s="3"/>
    </row>
    <row r="18" spans="1:17" ht="12.75">
      <c r="A18" s="18"/>
      <c r="B18" s="26" t="s">
        <v>17</v>
      </c>
      <c r="C18" s="33">
        <v>903954</v>
      </c>
      <c r="D18" s="33">
        <v>1278400</v>
      </c>
      <c r="E18" s="33">
        <v>1466249</v>
      </c>
      <c r="F18" s="33">
        <v>1669387</v>
      </c>
      <c r="G18" s="33">
        <v>1971192</v>
      </c>
      <c r="H18" s="33">
        <v>2332064</v>
      </c>
      <c r="I18" s="33">
        <v>2936997</v>
      </c>
      <c r="J18" s="33">
        <v>5939805</v>
      </c>
      <c r="K18" s="34">
        <v>6855396</v>
      </c>
      <c r="L18" s="36">
        <v>3352216</v>
      </c>
      <c r="M18" s="34">
        <f>1694629+87683+74+884946+286264+124615+27759+1109610+2655643+0+66689+1220179</f>
        <v>8158091</v>
      </c>
      <c r="N18" s="34">
        <f>5813800+333800+900+35300+720184+352100+251000+0+148400+1824660+5870023+200000+300000+1476750</f>
        <v>17326917</v>
      </c>
      <c r="O18" s="34"/>
      <c r="P18" s="3"/>
      <c r="Q18" s="3"/>
    </row>
    <row r="19" spans="1:15" ht="12.75">
      <c r="A19" s="18"/>
      <c r="B19" s="26" t="s">
        <v>18</v>
      </c>
      <c r="C19" s="33">
        <v>790414</v>
      </c>
      <c r="D19" s="33">
        <v>1232281</v>
      </c>
      <c r="E19" s="33">
        <v>880068</v>
      </c>
      <c r="F19" s="33">
        <v>1754861</v>
      </c>
      <c r="G19" s="33">
        <v>2144597</v>
      </c>
      <c r="H19" s="33">
        <v>2589650</v>
      </c>
      <c r="I19" s="33">
        <v>2981009</v>
      </c>
      <c r="J19" s="33">
        <v>4512461</v>
      </c>
      <c r="K19" s="34">
        <v>7373639</v>
      </c>
      <c r="L19" s="34">
        <v>2214460</v>
      </c>
      <c r="M19" s="34">
        <f>602285+871022+232422+66039+88540+305697+164442+24516+816655+819598+3881521+256+0+744392</f>
        <v>8617385</v>
      </c>
      <c r="N19" s="34">
        <f>837000+4168800+528466+142800+230185+476000+689800+130350+1330500+1617100+5888700+200000+210000+1314750</f>
        <v>17764451</v>
      </c>
      <c r="O19" s="34"/>
    </row>
    <row r="20" spans="1:15" ht="12.75">
      <c r="A20" s="18" t="s">
        <v>13</v>
      </c>
      <c r="B20" s="26"/>
      <c r="C20" s="35"/>
      <c r="D20" s="35"/>
      <c r="E20" s="35"/>
      <c r="F20" s="35"/>
      <c r="G20" s="35"/>
      <c r="H20" s="35"/>
      <c r="I20" s="35"/>
      <c r="J20" s="35"/>
      <c r="K20" s="32"/>
      <c r="L20" s="32"/>
      <c r="M20" s="32"/>
      <c r="N20" s="32"/>
      <c r="O20" s="32"/>
    </row>
    <row r="21" spans="1:15" ht="12.75">
      <c r="A21" s="50" t="s">
        <v>14</v>
      </c>
      <c r="B21" s="26"/>
      <c r="C21" s="35"/>
      <c r="D21" s="35"/>
      <c r="E21" s="35"/>
      <c r="F21" s="35"/>
      <c r="G21" s="35"/>
      <c r="H21" s="35"/>
      <c r="I21" s="35"/>
      <c r="J21" s="35"/>
      <c r="K21" s="32"/>
      <c r="L21" s="32"/>
      <c r="M21" s="32"/>
      <c r="N21" s="32"/>
      <c r="O21" s="32"/>
    </row>
    <row r="22" spans="1:15" ht="12.75">
      <c r="A22" s="18"/>
      <c r="B22" s="26" t="s">
        <v>17</v>
      </c>
      <c r="C22" s="33">
        <v>36847</v>
      </c>
      <c r="D22" s="33">
        <v>33751</v>
      </c>
      <c r="E22" s="33">
        <v>34437</v>
      </c>
      <c r="F22" s="33">
        <v>29439</v>
      </c>
      <c r="G22" s="34" t="s">
        <v>77</v>
      </c>
      <c r="H22" s="34" t="s">
        <v>77</v>
      </c>
      <c r="I22" s="34" t="s">
        <v>77</v>
      </c>
      <c r="J22" s="34" t="s">
        <v>77</v>
      </c>
      <c r="K22" s="34" t="s">
        <v>77</v>
      </c>
      <c r="L22" s="34" t="s">
        <v>77</v>
      </c>
      <c r="M22" s="34" t="s">
        <v>77</v>
      </c>
      <c r="N22" s="34" t="s">
        <v>77</v>
      </c>
      <c r="O22" s="34"/>
    </row>
    <row r="23" spans="1:15" ht="12.75">
      <c r="A23" s="18"/>
      <c r="B23" s="26" t="s">
        <v>79</v>
      </c>
      <c r="C23" s="33">
        <v>31078</v>
      </c>
      <c r="D23" s="33">
        <v>23063</v>
      </c>
      <c r="E23" s="33">
        <v>21058</v>
      </c>
      <c r="F23" s="33">
        <v>13234</v>
      </c>
      <c r="G23" s="34" t="s">
        <v>77</v>
      </c>
      <c r="H23" s="34" t="s">
        <v>77</v>
      </c>
      <c r="I23" s="34" t="s">
        <v>77</v>
      </c>
      <c r="J23" s="34" t="s">
        <v>77</v>
      </c>
      <c r="K23" s="34" t="s">
        <v>77</v>
      </c>
      <c r="L23" s="34" t="s">
        <v>77</v>
      </c>
      <c r="M23" s="34" t="s">
        <v>77</v>
      </c>
      <c r="N23" s="34" t="s">
        <v>77</v>
      </c>
      <c r="O23" s="34"/>
    </row>
    <row r="24" spans="1:15" ht="12.75">
      <c r="A24" s="18" t="s">
        <v>15</v>
      </c>
      <c r="B24" s="26"/>
      <c r="C24" s="35"/>
      <c r="D24" s="35"/>
      <c r="E24" s="35"/>
      <c r="F24" s="35"/>
      <c r="G24" s="35"/>
      <c r="H24" s="35"/>
      <c r="I24" s="35"/>
      <c r="J24" s="35"/>
      <c r="K24" s="32"/>
      <c r="L24" s="32"/>
      <c r="M24" s="32"/>
      <c r="N24" s="32"/>
      <c r="O24" s="32"/>
    </row>
    <row r="25" spans="1:15" ht="12.75">
      <c r="A25" s="50" t="s">
        <v>16</v>
      </c>
      <c r="B25" s="26"/>
      <c r="C25" s="35"/>
      <c r="D25" s="35"/>
      <c r="E25" s="35"/>
      <c r="F25" s="35"/>
      <c r="G25" s="35"/>
      <c r="H25" s="35"/>
      <c r="I25" s="35"/>
      <c r="J25" s="35"/>
      <c r="K25" s="32"/>
      <c r="L25" s="32"/>
      <c r="M25" s="32"/>
      <c r="N25" s="32"/>
      <c r="O25" s="32"/>
    </row>
    <row r="26" spans="1:15" ht="12.75">
      <c r="A26" s="18"/>
      <c r="B26" s="26" t="s">
        <v>17</v>
      </c>
      <c r="C26" s="33">
        <v>13728454</v>
      </c>
      <c r="D26" s="33">
        <v>15706554</v>
      </c>
      <c r="E26" s="33">
        <v>16594975</v>
      </c>
      <c r="F26" s="33">
        <v>16828426</v>
      </c>
      <c r="G26" s="33">
        <v>22584781</v>
      </c>
      <c r="H26" s="33">
        <v>21341188</v>
      </c>
      <c r="I26" s="33">
        <v>28077548</v>
      </c>
      <c r="J26" s="33">
        <v>32859239</v>
      </c>
      <c r="K26" s="34">
        <v>31659682</v>
      </c>
      <c r="L26" s="34" t="s">
        <v>77</v>
      </c>
      <c r="M26" s="34" t="s">
        <v>77</v>
      </c>
      <c r="N26" s="34" t="s">
        <v>77</v>
      </c>
      <c r="O26" s="34"/>
    </row>
    <row r="27" spans="1:15" ht="12.75">
      <c r="A27" s="18"/>
      <c r="B27" s="26" t="s">
        <v>79</v>
      </c>
      <c r="C27" s="33">
        <v>13728015</v>
      </c>
      <c r="D27" s="33">
        <v>15706458</v>
      </c>
      <c r="E27" s="33">
        <v>16240712</v>
      </c>
      <c r="F27" s="33">
        <v>16777259</v>
      </c>
      <c r="G27" s="33">
        <v>19504687</v>
      </c>
      <c r="H27" s="33">
        <v>21364339</v>
      </c>
      <c r="I27" s="33">
        <v>22483945</v>
      </c>
      <c r="J27" s="33">
        <v>28299171</v>
      </c>
      <c r="K27" s="34">
        <v>36414314</v>
      </c>
      <c r="L27" s="34" t="s">
        <v>77</v>
      </c>
      <c r="M27" s="34" t="s">
        <v>77</v>
      </c>
      <c r="N27" s="34" t="s">
        <v>77</v>
      </c>
      <c r="O27" s="34"/>
    </row>
    <row r="28" spans="1:15" ht="12.75">
      <c r="A28" s="50" t="s">
        <v>76</v>
      </c>
      <c r="B28" s="26"/>
      <c r="C28" s="35"/>
      <c r="D28" s="35"/>
      <c r="E28" s="35"/>
      <c r="F28" s="35"/>
      <c r="G28" s="35"/>
      <c r="H28" s="35"/>
      <c r="I28" s="35"/>
      <c r="J28" s="35"/>
      <c r="K28" s="32"/>
      <c r="L28" s="32"/>
      <c r="M28" s="32"/>
      <c r="N28" s="32"/>
      <c r="O28" s="32"/>
    </row>
    <row r="29" spans="1:15" ht="12.75">
      <c r="A29" s="18"/>
      <c r="B29" s="26" t="s">
        <v>17</v>
      </c>
      <c r="C29" s="33">
        <v>7495143</v>
      </c>
      <c r="D29" s="33">
        <v>7708849</v>
      </c>
      <c r="E29" s="33">
        <v>8834005</v>
      </c>
      <c r="F29" s="33">
        <v>8633497</v>
      </c>
      <c r="G29" s="33">
        <v>10789726</v>
      </c>
      <c r="H29" s="33">
        <v>10507978</v>
      </c>
      <c r="I29" s="34" t="s">
        <v>77</v>
      </c>
      <c r="J29" s="33">
        <v>13597414</v>
      </c>
      <c r="K29" s="34">
        <v>14134103</v>
      </c>
      <c r="L29" s="34" t="s">
        <v>92</v>
      </c>
      <c r="M29" s="34" t="s">
        <v>94</v>
      </c>
      <c r="N29" s="34">
        <v>21540363</v>
      </c>
      <c r="O29" s="34">
        <v>23154900</v>
      </c>
    </row>
    <row r="30" spans="1:15" ht="12.75">
      <c r="A30" s="18"/>
      <c r="B30" s="26" t="s">
        <v>79</v>
      </c>
      <c r="C30" s="33">
        <v>7472291</v>
      </c>
      <c r="D30" s="33">
        <v>7436737</v>
      </c>
      <c r="E30" s="33">
        <v>8032975</v>
      </c>
      <c r="F30" s="33">
        <v>8014811</v>
      </c>
      <c r="G30" s="33">
        <v>9664890</v>
      </c>
      <c r="H30" s="33">
        <v>9709138</v>
      </c>
      <c r="I30" s="34" t="s">
        <v>77</v>
      </c>
      <c r="J30" s="33">
        <v>13594623</v>
      </c>
      <c r="K30" s="34">
        <v>17524044</v>
      </c>
      <c r="L30" s="34" t="s">
        <v>93</v>
      </c>
      <c r="M30" s="34" t="s">
        <v>95</v>
      </c>
      <c r="N30" s="34">
        <v>22128750</v>
      </c>
      <c r="O30" s="34">
        <v>22895965</v>
      </c>
    </row>
    <row r="31" spans="1:15" ht="12.75">
      <c r="A31" s="18" t="s">
        <v>19</v>
      </c>
      <c r="B31" s="26"/>
      <c r="C31" s="35"/>
      <c r="D31" s="35"/>
      <c r="E31" s="35"/>
      <c r="F31" s="35"/>
      <c r="G31" s="35"/>
      <c r="H31" s="35"/>
      <c r="I31" s="35"/>
      <c r="J31" s="35"/>
      <c r="K31" s="32"/>
      <c r="L31" s="32"/>
      <c r="M31" s="32"/>
      <c r="N31" s="32"/>
      <c r="O31" s="32"/>
    </row>
    <row r="32" spans="1:15" ht="12.75">
      <c r="A32" s="50" t="s">
        <v>20</v>
      </c>
      <c r="B32" s="26"/>
      <c r="C32" s="35"/>
      <c r="D32" s="35"/>
      <c r="E32" s="35"/>
      <c r="F32" s="35"/>
      <c r="G32" s="35"/>
      <c r="H32" s="35"/>
      <c r="I32" s="35"/>
      <c r="J32" s="35"/>
      <c r="K32" s="32"/>
      <c r="L32" s="32"/>
      <c r="M32" s="32"/>
      <c r="N32" s="32"/>
      <c r="O32" s="32"/>
    </row>
    <row r="33" spans="1:15" ht="12.75">
      <c r="A33" s="18"/>
      <c r="B33" s="26" t="s">
        <v>17</v>
      </c>
      <c r="C33" s="33">
        <v>5625844</v>
      </c>
      <c r="D33" s="33">
        <v>5618453</v>
      </c>
      <c r="E33" s="33">
        <v>6156415</v>
      </c>
      <c r="F33" s="33">
        <v>6906754</v>
      </c>
      <c r="G33" s="33">
        <v>8070853</v>
      </c>
      <c r="H33" s="33">
        <v>9023788</v>
      </c>
      <c r="I33" s="34" t="s">
        <v>77</v>
      </c>
      <c r="J33" s="34" t="s">
        <v>77</v>
      </c>
      <c r="K33" s="34" t="s">
        <v>77</v>
      </c>
      <c r="L33" s="34" t="s">
        <v>77</v>
      </c>
      <c r="M33" s="34" t="s">
        <v>77</v>
      </c>
      <c r="N33" s="34" t="s">
        <v>77</v>
      </c>
      <c r="O33" s="34"/>
    </row>
    <row r="34" spans="1:15" ht="12.75">
      <c r="A34" s="18"/>
      <c r="B34" s="26" t="s">
        <v>79</v>
      </c>
      <c r="C34" s="33">
        <v>5611992</v>
      </c>
      <c r="D34" s="33">
        <v>5595416</v>
      </c>
      <c r="E34" s="33">
        <v>5819011</v>
      </c>
      <c r="F34" s="33">
        <v>5626450</v>
      </c>
      <c r="G34" s="33">
        <v>6055794</v>
      </c>
      <c r="H34" s="33">
        <v>6286026</v>
      </c>
      <c r="I34" s="34" t="s">
        <v>77</v>
      </c>
      <c r="J34" s="34" t="s">
        <v>77</v>
      </c>
      <c r="K34" s="34" t="s">
        <v>77</v>
      </c>
      <c r="L34" s="34" t="s">
        <v>77</v>
      </c>
      <c r="M34" s="34" t="s">
        <v>77</v>
      </c>
      <c r="N34" s="34" t="s">
        <v>77</v>
      </c>
      <c r="O34" s="34"/>
    </row>
    <row r="35" spans="1:15" ht="12.75">
      <c r="A35" s="51" t="s">
        <v>21</v>
      </c>
      <c r="B35" s="26"/>
      <c r="C35" s="35"/>
      <c r="D35" s="35"/>
      <c r="E35" s="35"/>
      <c r="F35" s="35"/>
      <c r="G35" s="35"/>
      <c r="H35" s="35"/>
      <c r="I35" s="35"/>
      <c r="J35" s="35"/>
      <c r="K35" s="32"/>
      <c r="L35" s="32"/>
      <c r="M35" s="32"/>
      <c r="N35" s="32"/>
      <c r="O35" s="32"/>
    </row>
    <row r="36" spans="1:15" ht="12.75">
      <c r="A36" s="18"/>
      <c r="B36" s="26" t="s">
        <v>17</v>
      </c>
      <c r="C36" s="33">
        <v>2126252</v>
      </c>
      <c r="D36" s="33">
        <v>2025765</v>
      </c>
      <c r="E36" s="33">
        <v>2206045</v>
      </c>
      <c r="F36" s="33">
        <v>2263608</v>
      </c>
      <c r="G36" s="33">
        <v>2709793</v>
      </c>
      <c r="H36" s="33">
        <v>2846017</v>
      </c>
      <c r="I36" s="33">
        <v>3397083</v>
      </c>
      <c r="J36" s="33">
        <v>4301758</v>
      </c>
      <c r="K36" s="34">
        <v>4960374</v>
      </c>
      <c r="L36" s="34">
        <v>5619531</v>
      </c>
      <c r="M36" s="34">
        <v>5408347</v>
      </c>
      <c r="N36" s="34">
        <v>5640699</v>
      </c>
      <c r="O36" s="34">
        <v>6682514</v>
      </c>
    </row>
    <row r="37" spans="1:15" ht="12.75">
      <c r="A37" s="18"/>
      <c r="B37" s="26" t="s">
        <v>79</v>
      </c>
      <c r="C37" s="33">
        <v>2027872</v>
      </c>
      <c r="D37" s="33">
        <v>2050225</v>
      </c>
      <c r="E37" s="33">
        <v>2124039</v>
      </c>
      <c r="F37" s="33">
        <v>2185346</v>
      </c>
      <c r="G37" s="33">
        <v>2270457</v>
      </c>
      <c r="H37" s="33">
        <v>2345044</v>
      </c>
      <c r="I37" s="33">
        <v>2436848</v>
      </c>
      <c r="J37" s="33">
        <v>2870088</v>
      </c>
      <c r="K37" s="34">
        <v>2960672</v>
      </c>
      <c r="L37" s="34">
        <v>4098123</v>
      </c>
      <c r="M37" s="34">
        <v>4500173</v>
      </c>
      <c r="N37" s="34">
        <v>5030402</v>
      </c>
      <c r="O37" s="34">
        <v>5148230</v>
      </c>
    </row>
    <row r="38" spans="1:15" ht="12.75">
      <c r="A38" s="51" t="s">
        <v>22</v>
      </c>
      <c r="B38" s="26"/>
      <c r="C38" s="35"/>
      <c r="D38" s="35"/>
      <c r="E38" s="35"/>
      <c r="F38" s="35"/>
      <c r="G38" s="35"/>
      <c r="H38" s="35"/>
      <c r="I38" s="35"/>
      <c r="J38" s="35"/>
      <c r="K38" s="32"/>
      <c r="L38" s="32"/>
      <c r="M38" s="32"/>
      <c r="N38" s="32"/>
      <c r="O38" s="32"/>
    </row>
    <row r="39" spans="1:15" ht="12.75">
      <c r="A39" s="18"/>
      <c r="B39" s="26" t="s">
        <v>17</v>
      </c>
      <c r="C39" s="37">
        <v>450252</v>
      </c>
      <c r="D39" s="37">
        <v>378898</v>
      </c>
      <c r="E39" s="37">
        <v>405388</v>
      </c>
      <c r="F39" s="37">
        <v>435874</v>
      </c>
      <c r="G39" s="37">
        <v>532283</v>
      </c>
      <c r="H39" s="37">
        <v>609067</v>
      </c>
      <c r="I39" s="37">
        <v>584341</v>
      </c>
      <c r="J39" s="37">
        <v>468715</v>
      </c>
      <c r="K39" s="34">
        <v>636043</v>
      </c>
      <c r="L39" s="34" t="s">
        <v>77</v>
      </c>
      <c r="M39" s="34" t="s">
        <v>77</v>
      </c>
      <c r="N39" s="34" t="s">
        <v>77</v>
      </c>
      <c r="O39" s="34"/>
    </row>
    <row r="40" spans="1:15" ht="12.75">
      <c r="A40" s="18"/>
      <c r="B40" s="26" t="s">
        <v>79</v>
      </c>
      <c r="C40" s="37">
        <v>277050</v>
      </c>
      <c r="D40" s="37">
        <v>290787</v>
      </c>
      <c r="E40" s="37">
        <v>284622</v>
      </c>
      <c r="F40" s="37">
        <v>334896</v>
      </c>
      <c r="G40" s="37">
        <v>329626</v>
      </c>
      <c r="H40" s="37">
        <v>283622</v>
      </c>
      <c r="I40" s="37">
        <v>324727</v>
      </c>
      <c r="J40" s="37">
        <v>429400</v>
      </c>
      <c r="K40" s="34">
        <v>455000</v>
      </c>
      <c r="L40" s="34" t="s">
        <v>77</v>
      </c>
      <c r="M40" s="34" t="s">
        <v>77</v>
      </c>
      <c r="N40" s="34" t="s">
        <v>77</v>
      </c>
      <c r="O40" s="34"/>
    </row>
    <row r="41" spans="1:15" ht="12.75">
      <c r="A41" s="50" t="s">
        <v>23</v>
      </c>
      <c r="B41" s="26"/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32"/>
      <c r="N41" s="32"/>
      <c r="O41" s="32"/>
    </row>
    <row r="42" spans="1:15" ht="12.75">
      <c r="A42" s="18"/>
      <c r="B42" s="26" t="s">
        <v>17</v>
      </c>
      <c r="C42" s="37">
        <v>543742</v>
      </c>
      <c r="D42" s="37">
        <v>582030</v>
      </c>
      <c r="E42" s="37">
        <v>657902</v>
      </c>
      <c r="F42" s="37">
        <v>610269</v>
      </c>
      <c r="G42" s="37">
        <v>640071</v>
      </c>
      <c r="H42" s="34">
        <v>668966</v>
      </c>
      <c r="I42" s="34">
        <v>1696566</v>
      </c>
      <c r="J42" s="34">
        <v>1874533</v>
      </c>
      <c r="K42" s="34">
        <v>979539</v>
      </c>
      <c r="L42" s="34">
        <v>2445107</v>
      </c>
      <c r="M42" s="34">
        <v>2872105</v>
      </c>
      <c r="N42" s="34">
        <v>2773603</v>
      </c>
      <c r="O42" s="34">
        <v>3492962</v>
      </c>
    </row>
    <row r="43" spans="1:15" ht="12.75">
      <c r="A43" s="18"/>
      <c r="B43" s="26" t="s">
        <v>79</v>
      </c>
      <c r="C43" s="37">
        <v>346546</v>
      </c>
      <c r="D43" s="37">
        <v>406658</v>
      </c>
      <c r="E43" s="37">
        <v>422339</v>
      </c>
      <c r="F43" s="37">
        <v>490884</v>
      </c>
      <c r="G43" s="37">
        <v>1409236</v>
      </c>
      <c r="H43" s="34">
        <v>1376759</v>
      </c>
      <c r="I43" s="34">
        <v>1415858</v>
      </c>
      <c r="J43" s="34">
        <v>1649639</v>
      </c>
      <c r="K43" s="34">
        <v>916656</v>
      </c>
      <c r="L43" s="34">
        <v>2172079</v>
      </c>
      <c r="M43" s="34">
        <v>2684429</v>
      </c>
      <c r="N43" s="34">
        <v>2897485</v>
      </c>
      <c r="O43" s="34">
        <v>3396124</v>
      </c>
    </row>
    <row r="44" spans="1:15" ht="12.75">
      <c r="A44" s="50" t="s">
        <v>24</v>
      </c>
      <c r="B44" s="26"/>
      <c r="C44" s="31"/>
      <c r="D44" s="31"/>
      <c r="E44" s="31"/>
      <c r="F44" s="31"/>
      <c r="G44" s="31"/>
      <c r="H44" s="31"/>
      <c r="I44" s="32"/>
      <c r="J44" s="32"/>
      <c r="K44" s="32"/>
      <c r="L44" s="32"/>
      <c r="M44" s="32"/>
      <c r="N44" s="32"/>
      <c r="O44" s="32"/>
    </row>
    <row r="45" spans="1:15" ht="12.75">
      <c r="A45" s="18"/>
      <c r="B45" s="26" t="s">
        <v>17</v>
      </c>
      <c r="C45" s="37">
        <v>4003614</v>
      </c>
      <c r="D45" s="37">
        <v>4154221</v>
      </c>
      <c r="E45" s="37">
        <v>4940301</v>
      </c>
      <c r="F45" s="37">
        <v>5297651</v>
      </c>
      <c r="G45" s="37">
        <v>6204162</v>
      </c>
      <c r="H45" s="37">
        <v>6733657</v>
      </c>
      <c r="I45" s="34">
        <v>8024463</v>
      </c>
      <c r="J45" s="34">
        <v>8965799</v>
      </c>
      <c r="K45" s="34" t="s">
        <v>87</v>
      </c>
      <c r="L45" s="34">
        <v>10003296</v>
      </c>
      <c r="M45" s="34" t="s">
        <v>77</v>
      </c>
      <c r="N45" s="34" t="s">
        <v>77</v>
      </c>
      <c r="O45" s="34"/>
    </row>
    <row r="46" spans="1:15" ht="12.75">
      <c r="A46" s="18"/>
      <c r="B46" s="26" t="s">
        <v>79</v>
      </c>
      <c r="C46" s="37">
        <v>229189</v>
      </c>
      <c r="D46" s="37">
        <v>2802516</v>
      </c>
      <c r="E46" s="37">
        <v>3251628</v>
      </c>
      <c r="F46" s="37">
        <v>3000367</v>
      </c>
      <c r="G46" s="37">
        <v>3902614</v>
      </c>
      <c r="H46" s="37">
        <v>4320085</v>
      </c>
      <c r="I46" s="34">
        <v>5166626</v>
      </c>
      <c r="J46" s="34">
        <v>5783540</v>
      </c>
      <c r="K46" s="34">
        <v>6140395</v>
      </c>
      <c r="L46" s="34">
        <v>9145862</v>
      </c>
      <c r="M46" s="34" t="s">
        <v>77</v>
      </c>
      <c r="N46" s="34" t="s">
        <v>77</v>
      </c>
      <c r="O46" s="34"/>
    </row>
    <row r="47" spans="1:15" ht="12.75">
      <c r="A47" s="18" t="s">
        <v>81</v>
      </c>
      <c r="B47" s="26"/>
      <c r="C47" s="31"/>
      <c r="D47" s="31"/>
      <c r="E47" s="31"/>
      <c r="F47" s="31"/>
      <c r="G47" s="31"/>
      <c r="H47" s="31"/>
      <c r="I47" s="35"/>
      <c r="J47" s="35"/>
      <c r="K47" s="32"/>
      <c r="L47" s="32"/>
      <c r="M47" s="32"/>
      <c r="N47" s="32"/>
      <c r="O47" s="32"/>
    </row>
    <row r="48" spans="1:15" ht="12.75">
      <c r="A48" s="51" t="s">
        <v>82</v>
      </c>
      <c r="B48" s="26"/>
      <c r="C48" s="31"/>
      <c r="D48" s="31"/>
      <c r="E48" s="31"/>
      <c r="F48" s="31"/>
      <c r="G48" s="31"/>
      <c r="H48" s="31"/>
      <c r="I48" s="35"/>
      <c r="J48" s="35"/>
      <c r="K48" s="32"/>
      <c r="L48" s="32"/>
      <c r="M48" s="32"/>
      <c r="N48" s="32"/>
      <c r="O48" s="32"/>
    </row>
    <row r="49" spans="1:15" ht="12.75">
      <c r="A49" s="18"/>
      <c r="B49" s="26" t="s">
        <v>17</v>
      </c>
      <c r="C49" s="34" t="s">
        <v>77</v>
      </c>
      <c r="D49" s="34" t="s">
        <v>77</v>
      </c>
      <c r="E49" s="34" t="s">
        <v>77</v>
      </c>
      <c r="F49" s="34" t="s">
        <v>77</v>
      </c>
      <c r="G49" s="34" t="s">
        <v>77</v>
      </c>
      <c r="H49" s="34" t="s">
        <v>77</v>
      </c>
      <c r="I49" s="34" t="s">
        <v>77</v>
      </c>
      <c r="J49" s="38">
        <v>82995.073</v>
      </c>
      <c r="K49" s="34">
        <v>111504.011</v>
      </c>
      <c r="L49" s="34">
        <f>10787+663+562+11071+10115+16439+1574+1230+1785+689+922+9422+82+394+23348+555+50000</f>
        <v>139638</v>
      </c>
      <c r="M49" s="34">
        <v>350100</v>
      </c>
      <c r="N49" s="34" t="s">
        <v>77</v>
      </c>
      <c r="O49" s="34"/>
    </row>
    <row r="50" spans="1:15" ht="12.75">
      <c r="A50" s="18"/>
      <c r="B50" s="26" t="s">
        <v>79</v>
      </c>
      <c r="C50" s="34" t="s">
        <v>77</v>
      </c>
      <c r="D50" s="34" t="s">
        <v>77</v>
      </c>
      <c r="E50" s="34" t="s">
        <v>77</v>
      </c>
      <c r="F50" s="34" t="s">
        <v>77</v>
      </c>
      <c r="G50" s="34" t="s">
        <v>77</v>
      </c>
      <c r="H50" s="34" t="s">
        <v>77</v>
      </c>
      <c r="I50" s="34" t="s">
        <v>77</v>
      </c>
      <c r="J50" s="38">
        <v>41836.304000000004</v>
      </c>
      <c r="K50" s="34">
        <v>59891.652</v>
      </c>
      <c r="L50" s="34">
        <f>45667+412+5087+8988+840+135+334+5336+115+11238+10982+4300</f>
        <v>93434</v>
      </c>
      <c r="M50" s="34" t="s">
        <v>77</v>
      </c>
      <c r="N50" s="34" t="s">
        <v>77</v>
      </c>
      <c r="O50" s="34"/>
    </row>
    <row r="51" spans="1:15" ht="12.75">
      <c r="A51" s="18" t="s">
        <v>116</v>
      </c>
      <c r="B51" s="26"/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32"/>
      <c r="N51" s="32"/>
      <c r="O51" s="32"/>
    </row>
    <row r="52" spans="1:15" ht="12.75">
      <c r="A52" s="50" t="s">
        <v>117</v>
      </c>
      <c r="B52" s="26"/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32"/>
      <c r="N52" s="32"/>
      <c r="O52" s="32"/>
    </row>
    <row r="53" spans="1:15" ht="12.75">
      <c r="A53" s="18"/>
      <c r="B53" s="26" t="s">
        <v>17</v>
      </c>
      <c r="C53" s="34" t="s">
        <v>77</v>
      </c>
      <c r="D53" s="34" t="s">
        <v>77</v>
      </c>
      <c r="E53" s="34" t="s">
        <v>77</v>
      </c>
      <c r="F53" s="34" t="s">
        <v>77</v>
      </c>
      <c r="G53" s="34" t="s">
        <v>77</v>
      </c>
      <c r="H53" s="34" t="s">
        <v>77</v>
      </c>
      <c r="I53" s="34" t="s">
        <v>77</v>
      </c>
      <c r="J53" s="34">
        <v>295616</v>
      </c>
      <c r="K53" s="34">
        <v>377129</v>
      </c>
      <c r="L53" s="34">
        <v>355663</v>
      </c>
      <c r="M53" s="34">
        <v>413328</v>
      </c>
      <c r="N53" s="34">
        <v>545283</v>
      </c>
      <c r="O53" s="34">
        <v>503654</v>
      </c>
    </row>
    <row r="54" spans="1:15" ht="12.75">
      <c r="A54" s="18"/>
      <c r="B54" s="26" t="s">
        <v>79</v>
      </c>
      <c r="C54" s="34" t="s">
        <v>77</v>
      </c>
      <c r="D54" s="34" t="s">
        <v>77</v>
      </c>
      <c r="E54" s="34" t="s">
        <v>77</v>
      </c>
      <c r="F54" s="34" t="s">
        <v>77</v>
      </c>
      <c r="G54" s="34" t="s">
        <v>77</v>
      </c>
      <c r="H54" s="34" t="s">
        <v>77</v>
      </c>
      <c r="I54" s="34" t="s">
        <v>77</v>
      </c>
      <c r="J54" s="34">
        <v>531635</v>
      </c>
      <c r="K54" s="34">
        <v>606648</v>
      </c>
      <c r="L54" s="34">
        <v>723716</v>
      </c>
      <c r="M54" s="34">
        <v>709290</v>
      </c>
      <c r="N54" s="34">
        <v>821312</v>
      </c>
      <c r="O54" s="34">
        <v>868837</v>
      </c>
    </row>
    <row r="55" spans="1:15" ht="12.75">
      <c r="A55" s="18" t="s">
        <v>25</v>
      </c>
      <c r="B55" s="26"/>
      <c r="C55" s="31"/>
      <c r="D55" s="31"/>
      <c r="E55" s="31"/>
      <c r="F55" s="31"/>
      <c r="G55" s="31"/>
      <c r="H55" s="31"/>
      <c r="I55" s="31"/>
      <c r="J55" s="31"/>
      <c r="K55" s="32"/>
      <c r="L55" s="32"/>
      <c r="M55" s="32"/>
      <c r="N55" s="32"/>
      <c r="O55" s="32"/>
    </row>
    <row r="56" spans="1:15" ht="12.75">
      <c r="A56" s="51" t="s">
        <v>26</v>
      </c>
      <c r="B56" s="26"/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32"/>
      <c r="N56" s="32"/>
      <c r="O56" s="32"/>
    </row>
    <row r="57" spans="1:15" ht="12.75">
      <c r="A57" s="18"/>
      <c r="B57" s="26" t="s">
        <v>17</v>
      </c>
      <c r="C57" s="37">
        <v>5471522</v>
      </c>
      <c r="D57" s="37">
        <v>4553362</v>
      </c>
      <c r="E57" s="34" t="s">
        <v>77</v>
      </c>
      <c r="F57" s="34" t="s">
        <v>77</v>
      </c>
      <c r="G57" s="34" t="s">
        <v>77</v>
      </c>
      <c r="H57" s="34" t="s">
        <v>77</v>
      </c>
      <c r="I57" s="34" t="s">
        <v>77</v>
      </c>
      <c r="J57" s="37">
        <v>19064020</v>
      </c>
      <c r="K57" s="34">
        <v>24789937</v>
      </c>
      <c r="L57" s="34">
        <v>35886200</v>
      </c>
      <c r="M57" s="34">
        <v>13197698</v>
      </c>
      <c r="N57" s="34">
        <v>39340800</v>
      </c>
      <c r="O57" s="34" t="s">
        <v>122</v>
      </c>
    </row>
    <row r="58" spans="1:15" ht="12.75">
      <c r="A58" s="18"/>
      <c r="B58" s="26" t="s">
        <v>79</v>
      </c>
      <c r="C58" s="37">
        <v>1181990</v>
      </c>
      <c r="D58" s="37">
        <v>2500358</v>
      </c>
      <c r="E58" s="34" t="s">
        <v>77</v>
      </c>
      <c r="F58" s="34" t="s">
        <v>77</v>
      </c>
      <c r="G58" s="34" t="s">
        <v>77</v>
      </c>
      <c r="H58" s="34" t="s">
        <v>77</v>
      </c>
      <c r="I58" s="34" t="s">
        <v>77</v>
      </c>
      <c r="J58" s="37">
        <v>18170945</v>
      </c>
      <c r="K58" s="34">
        <v>23566838</v>
      </c>
      <c r="L58" s="34">
        <v>35820200</v>
      </c>
      <c r="M58" s="34">
        <v>36261842</v>
      </c>
      <c r="N58" s="34">
        <v>38092200</v>
      </c>
      <c r="O58" s="34" t="s">
        <v>122</v>
      </c>
    </row>
    <row r="59" spans="1:15" ht="12.75">
      <c r="A59" s="50" t="s">
        <v>27</v>
      </c>
      <c r="B59" s="26"/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32"/>
      <c r="O59" s="32"/>
    </row>
    <row r="60" spans="1:15" ht="12.75">
      <c r="A60" s="18"/>
      <c r="B60" s="26" t="s">
        <v>17</v>
      </c>
      <c r="C60" s="39">
        <v>280166.14800000004</v>
      </c>
      <c r="D60" s="39">
        <v>258228</v>
      </c>
      <c r="E60" s="39">
        <v>290023</v>
      </c>
      <c r="F60" s="39">
        <v>239728.11</v>
      </c>
      <c r="G60" s="39">
        <v>232056</v>
      </c>
      <c r="H60" s="38">
        <v>284147</v>
      </c>
      <c r="I60" s="38">
        <v>721392</v>
      </c>
      <c r="J60" s="38">
        <v>804560.622</v>
      </c>
      <c r="K60" s="34">
        <v>1206303</v>
      </c>
      <c r="L60" s="34">
        <f>746677+375</f>
        <v>747052</v>
      </c>
      <c r="M60" s="34">
        <f>822598+68000</f>
        <v>890598</v>
      </c>
      <c r="N60" s="34" t="s">
        <v>125</v>
      </c>
      <c r="O60" s="34"/>
    </row>
    <row r="61" spans="1:15" ht="12.75">
      <c r="A61" s="18"/>
      <c r="B61" s="26" t="s">
        <v>79</v>
      </c>
      <c r="C61" s="39">
        <v>282028.86600000004</v>
      </c>
      <c r="D61" s="39">
        <v>263417</v>
      </c>
      <c r="E61" s="39">
        <v>291253</v>
      </c>
      <c r="F61" s="39">
        <v>256428.51600000003</v>
      </c>
      <c r="G61" s="39">
        <v>251267</v>
      </c>
      <c r="H61" s="38">
        <v>267749</v>
      </c>
      <c r="I61" s="38">
        <v>716692</v>
      </c>
      <c r="J61" s="38">
        <v>785698</v>
      </c>
      <c r="K61" s="34">
        <v>1622474</v>
      </c>
      <c r="L61" s="34">
        <f>640068+195689</f>
        <v>835757</v>
      </c>
      <c r="M61" s="34">
        <f>717965+173225</f>
        <v>891190</v>
      </c>
      <c r="N61" s="34" t="s">
        <v>126</v>
      </c>
      <c r="O61" s="34"/>
    </row>
    <row r="62" spans="1:15" ht="12.75">
      <c r="A62" s="50" t="s">
        <v>28</v>
      </c>
      <c r="B62" s="26"/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32"/>
      <c r="N62" s="32"/>
      <c r="O62" s="32"/>
    </row>
    <row r="63" spans="1:15" ht="12.75">
      <c r="A63" s="18"/>
      <c r="B63" s="26" t="s">
        <v>17</v>
      </c>
      <c r="C63" s="39">
        <v>616894.966</v>
      </c>
      <c r="D63" s="39">
        <v>412816.847</v>
      </c>
      <c r="E63" s="39">
        <v>374818.59</v>
      </c>
      <c r="F63" s="37">
        <v>411231</v>
      </c>
      <c r="G63" s="34" t="s">
        <v>77</v>
      </c>
      <c r="H63" s="34" t="s">
        <v>77</v>
      </c>
      <c r="I63" s="34" t="s">
        <v>77</v>
      </c>
      <c r="J63" s="34" t="s">
        <v>77</v>
      </c>
      <c r="K63" s="34" t="s">
        <v>77</v>
      </c>
      <c r="L63" s="34" t="s">
        <v>77</v>
      </c>
      <c r="M63" s="34" t="s">
        <v>77</v>
      </c>
      <c r="N63" s="34" t="s">
        <v>77</v>
      </c>
      <c r="O63" s="34"/>
    </row>
    <row r="64" spans="1:15" ht="12.75">
      <c r="A64" s="18"/>
      <c r="B64" s="26" t="s">
        <v>79</v>
      </c>
      <c r="C64" s="39">
        <v>403002.13700000005</v>
      </c>
      <c r="D64" s="39">
        <v>219153.91799999998</v>
      </c>
      <c r="E64" s="39">
        <v>164704.988</v>
      </c>
      <c r="F64" s="39">
        <v>234724.61599999998</v>
      </c>
      <c r="G64" s="34" t="s">
        <v>77</v>
      </c>
      <c r="H64" s="34" t="s">
        <v>77</v>
      </c>
      <c r="I64" s="34" t="s">
        <v>77</v>
      </c>
      <c r="J64" s="34" t="s">
        <v>77</v>
      </c>
      <c r="K64" s="34" t="s">
        <v>77</v>
      </c>
      <c r="L64" s="34" t="s">
        <v>77</v>
      </c>
      <c r="M64" s="34" t="s">
        <v>77</v>
      </c>
      <c r="N64" s="34" t="s">
        <v>77</v>
      </c>
      <c r="O64" s="34"/>
    </row>
    <row r="65" spans="1:15" ht="12.75">
      <c r="A65" s="50" t="s">
        <v>29</v>
      </c>
      <c r="B65" s="26"/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2"/>
      <c r="O65" s="32"/>
    </row>
    <row r="66" spans="1:15" ht="12.75">
      <c r="A66" s="18"/>
      <c r="B66" s="26" t="s">
        <v>17</v>
      </c>
      <c r="C66" s="37">
        <v>661957</v>
      </c>
      <c r="D66" s="37">
        <v>692479</v>
      </c>
      <c r="E66" s="37">
        <v>694858</v>
      </c>
      <c r="F66" s="37">
        <v>759646</v>
      </c>
      <c r="G66" s="37">
        <v>816384</v>
      </c>
      <c r="H66" s="37">
        <v>834087</v>
      </c>
      <c r="I66" s="37">
        <v>1232751</v>
      </c>
      <c r="J66" s="37">
        <v>1479663</v>
      </c>
      <c r="K66" s="34">
        <v>1194132</v>
      </c>
      <c r="L66" s="34">
        <v>1792355</v>
      </c>
      <c r="M66" s="34">
        <v>1292331</v>
      </c>
      <c r="N66" s="34">
        <v>3106168</v>
      </c>
      <c r="O66" s="34" t="s">
        <v>124</v>
      </c>
    </row>
    <row r="67" spans="1:15" ht="12.75">
      <c r="A67" s="18"/>
      <c r="B67" s="26" t="s">
        <v>79</v>
      </c>
      <c r="C67" s="37">
        <v>497644</v>
      </c>
      <c r="D67" s="37">
        <v>524298</v>
      </c>
      <c r="E67" s="37">
        <v>508738</v>
      </c>
      <c r="F67" s="37">
        <v>721885</v>
      </c>
      <c r="G67" s="37">
        <v>811151</v>
      </c>
      <c r="H67" s="37">
        <v>780400</v>
      </c>
      <c r="I67" s="37">
        <v>1131417</v>
      </c>
      <c r="J67" s="37">
        <v>732632</v>
      </c>
      <c r="K67" s="34">
        <v>853442</v>
      </c>
      <c r="L67" s="34">
        <v>1689034</v>
      </c>
      <c r="M67" s="34">
        <v>1272770</v>
      </c>
      <c r="N67" s="34">
        <v>2649314</v>
      </c>
      <c r="O67" s="34" t="s">
        <v>123</v>
      </c>
    </row>
    <row r="68" spans="1:15" ht="12.75">
      <c r="A68" s="18" t="s">
        <v>30</v>
      </c>
      <c r="B68" s="26"/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32"/>
      <c r="N68" s="32"/>
      <c r="O68" s="32"/>
    </row>
    <row r="69" spans="1:15" ht="12.75">
      <c r="A69" s="50" t="s">
        <v>31</v>
      </c>
      <c r="B69" s="26"/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32"/>
      <c r="N69" s="32"/>
      <c r="O69" s="32"/>
    </row>
    <row r="70" spans="1:15" ht="12.75">
      <c r="A70" s="18"/>
      <c r="B70" s="26" t="s">
        <v>17</v>
      </c>
      <c r="C70" s="34">
        <v>680442</v>
      </c>
      <c r="D70" s="34">
        <v>732329</v>
      </c>
      <c r="E70" s="34">
        <v>855081</v>
      </c>
      <c r="F70" s="34">
        <v>748617</v>
      </c>
      <c r="G70" s="34">
        <v>851263</v>
      </c>
      <c r="H70" s="34">
        <v>1139151</v>
      </c>
      <c r="I70" s="34">
        <v>1151487</v>
      </c>
      <c r="J70" s="34">
        <v>1346427</v>
      </c>
      <c r="K70" s="34">
        <v>1239665</v>
      </c>
      <c r="L70" s="34">
        <v>1317818</v>
      </c>
      <c r="M70" s="34">
        <v>1382300</v>
      </c>
      <c r="N70" s="34">
        <v>1587879</v>
      </c>
      <c r="O70" s="34">
        <v>1608741</v>
      </c>
    </row>
    <row r="71" spans="1:15" ht="12.75">
      <c r="A71" s="18"/>
      <c r="B71" s="26" t="s">
        <v>79</v>
      </c>
      <c r="C71" s="34">
        <v>580268</v>
      </c>
      <c r="D71" s="34">
        <v>536518</v>
      </c>
      <c r="E71" s="34">
        <v>531245</v>
      </c>
      <c r="F71" s="34">
        <v>622868</v>
      </c>
      <c r="G71" s="34">
        <v>526019</v>
      </c>
      <c r="H71" s="34">
        <v>828379</v>
      </c>
      <c r="I71" s="34">
        <v>994489</v>
      </c>
      <c r="J71" s="34">
        <v>120592</v>
      </c>
      <c r="K71" s="34">
        <v>8023267</v>
      </c>
      <c r="L71" s="34">
        <v>809323</v>
      </c>
      <c r="M71" s="34">
        <v>1048905</v>
      </c>
      <c r="N71" s="34">
        <v>1072012</v>
      </c>
      <c r="O71" s="34">
        <v>1198020</v>
      </c>
    </row>
    <row r="72" spans="1:15" ht="12.75">
      <c r="A72" s="50" t="s">
        <v>32</v>
      </c>
      <c r="B72" s="26"/>
      <c r="C72" s="31"/>
      <c r="D72" s="31"/>
      <c r="E72" s="31"/>
      <c r="F72" s="31"/>
      <c r="G72" s="31"/>
      <c r="H72" s="31"/>
      <c r="I72" s="31"/>
      <c r="J72" s="31"/>
      <c r="K72" s="32"/>
      <c r="L72" s="32"/>
      <c r="M72" s="32"/>
      <c r="N72" s="32"/>
      <c r="O72" s="32"/>
    </row>
    <row r="73" spans="1:15" ht="12.75">
      <c r="A73" s="18"/>
      <c r="B73" s="26" t="s">
        <v>17</v>
      </c>
      <c r="C73" s="37">
        <v>208539</v>
      </c>
      <c r="D73" s="37">
        <v>195573</v>
      </c>
      <c r="E73" s="37">
        <v>214991</v>
      </c>
      <c r="F73" s="37">
        <v>253121</v>
      </c>
      <c r="G73" s="37">
        <v>321378</v>
      </c>
      <c r="H73" s="34" t="s">
        <v>77</v>
      </c>
      <c r="I73" s="34" t="s">
        <v>77</v>
      </c>
      <c r="J73" s="37">
        <v>426371</v>
      </c>
      <c r="K73" s="34">
        <v>510927</v>
      </c>
      <c r="L73" s="34" t="s">
        <v>77</v>
      </c>
      <c r="M73" s="34" t="s">
        <v>77</v>
      </c>
      <c r="N73" s="34" t="s">
        <v>77</v>
      </c>
      <c r="O73" s="34"/>
    </row>
    <row r="74" spans="1:15" ht="12.75">
      <c r="A74" s="18"/>
      <c r="B74" s="26" t="s">
        <v>79</v>
      </c>
      <c r="C74" s="37">
        <v>197775</v>
      </c>
      <c r="D74" s="37">
        <v>151471</v>
      </c>
      <c r="E74" s="37">
        <v>223302</v>
      </c>
      <c r="F74" s="37">
        <v>228417</v>
      </c>
      <c r="G74" s="37">
        <v>251659</v>
      </c>
      <c r="H74" s="34" t="s">
        <v>77</v>
      </c>
      <c r="I74" s="34" t="s">
        <v>77</v>
      </c>
      <c r="J74" s="37">
        <v>351653</v>
      </c>
      <c r="K74" s="34">
        <v>374127</v>
      </c>
      <c r="L74" s="34" t="s">
        <v>77</v>
      </c>
      <c r="M74" s="34" t="s">
        <v>77</v>
      </c>
      <c r="N74" s="34" t="s">
        <v>77</v>
      </c>
      <c r="O74" s="34"/>
    </row>
    <row r="75" spans="1:15" ht="12.75">
      <c r="A75" s="50" t="s">
        <v>33</v>
      </c>
      <c r="B75" s="26"/>
      <c r="C75" s="31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2"/>
      <c r="O75" s="32"/>
    </row>
    <row r="76" spans="1:15" ht="12.75">
      <c r="A76" s="18"/>
      <c r="B76" s="26" t="s">
        <v>17</v>
      </c>
      <c r="C76" s="37">
        <v>215464586</v>
      </c>
      <c r="D76" s="37">
        <v>255215292</v>
      </c>
      <c r="E76" s="37">
        <v>347861977</v>
      </c>
      <c r="F76" s="37">
        <v>376036205</v>
      </c>
      <c r="G76" s="37">
        <v>388567184</v>
      </c>
      <c r="H76" s="37">
        <v>1226090076</v>
      </c>
      <c r="I76" s="37">
        <v>1284916338</v>
      </c>
      <c r="J76" s="34">
        <v>1099122</v>
      </c>
      <c r="K76" s="34">
        <v>1157826</v>
      </c>
      <c r="L76" s="34">
        <v>1029283</v>
      </c>
      <c r="M76" s="34">
        <v>1258159</v>
      </c>
      <c r="N76" s="34">
        <v>1808281</v>
      </c>
      <c r="O76" s="34">
        <v>2464956</v>
      </c>
    </row>
    <row r="77" spans="1:15" ht="12.75">
      <c r="A77" s="18"/>
      <c r="B77" s="26" t="s">
        <v>79</v>
      </c>
      <c r="C77" s="37">
        <v>211953533</v>
      </c>
      <c r="D77" s="37">
        <v>210906059</v>
      </c>
      <c r="E77" s="37">
        <v>247623314</v>
      </c>
      <c r="F77" s="37">
        <v>225554680</v>
      </c>
      <c r="G77" s="37">
        <v>254353642</v>
      </c>
      <c r="H77" s="37">
        <v>297009834</v>
      </c>
      <c r="I77" s="37">
        <v>403910703</v>
      </c>
      <c r="J77" s="34">
        <v>1046776</v>
      </c>
      <c r="K77" s="34">
        <v>1144185</v>
      </c>
      <c r="L77" s="34">
        <v>956768</v>
      </c>
      <c r="M77" s="34">
        <v>1248920</v>
      </c>
      <c r="N77" s="34">
        <v>1747935</v>
      </c>
      <c r="O77" s="34">
        <v>2375144</v>
      </c>
    </row>
    <row r="78" spans="1:15" ht="12.75">
      <c r="A78" s="18" t="s">
        <v>35</v>
      </c>
      <c r="B78" s="2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ht="12.75">
      <c r="A79" s="51" t="s">
        <v>34</v>
      </c>
      <c r="B79" s="2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2.75">
      <c r="A80" s="18"/>
      <c r="B80" s="67" t="s">
        <v>113</v>
      </c>
      <c r="C80" s="37">
        <v>64.49</v>
      </c>
      <c r="D80" s="37">
        <v>67.09</v>
      </c>
      <c r="E80" s="37">
        <v>69.22</v>
      </c>
      <c r="F80" s="37">
        <v>73.62</v>
      </c>
      <c r="G80" s="37">
        <v>75.88</v>
      </c>
      <c r="H80" s="37">
        <v>90.93</v>
      </c>
      <c r="I80" s="34">
        <v>96.79</v>
      </c>
      <c r="J80" s="37">
        <v>110.86</v>
      </c>
      <c r="K80" s="37">
        <v>117.36</v>
      </c>
      <c r="L80" s="37">
        <v>177.38</v>
      </c>
      <c r="M80" s="33">
        <v>163.07</v>
      </c>
      <c r="N80" s="37">
        <v>191.39</v>
      </c>
      <c r="O80" s="37">
        <v>257.58</v>
      </c>
    </row>
    <row r="81" spans="1:15" ht="12.75">
      <c r="A81" s="18"/>
      <c r="B81" s="26" t="s">
        <v>114</v>
      </c>
      <c r="C81" s="37">
        <v>47.81</v>
      </c>
      <c r="D81" s="37">
        <v>55.88</v>
      </c>
      <c r="E81" s="37">
        <v>55.91</v>
      </c>
      <c r="F81" s="37">
        <v>50.57</v>
      </c>
      <c r="G81" s="37">
        <v>61.78</v>
      </c>
      <c r="H81" s="37">
        <v>76.62</v>
      </c>
      <c r="I81" s="34">
        <v>72.36</v>
      </c>
      <c r="J81" s="37">
        <v>86.71</v>
      </c>
      <c r="K81" s="37">
        <v>96.78</v>
      </c>
      <c r="L81" s="37">
        <v>138.87</v>
      </c>
      <c r="M81" s="33">
        <v>113.43</v>
      </c>
      <c r="N81" s="37">
        <v>146.94</v>
      </c>
      <c r="O81" s="37">
        <v>202.03</v>
      </c>
    </row>
    <row r="82" spans="1:15" ht="12.75">
      <c r="A82" s="51" t="s">
        <v>36</v>
      </c>
      <c r="B82" s="26"/>
      <c r="C82" s="31"/>
      <c r="D82" s="31"/>
      <c r="E82" s="31"/>
      <c r="F82" s="31"/>
      <c r="G82" s="31"/>
      <c r="H82" s="31"/>
      <c r="I82" s="32"/>
      <c r="J82" s="31"/>
      <c r="K82" s="31"/>
      <c r="L82" s="31"/>
      <c r="M82" s="31"/>
      <c r="N82" s="31"/>
      <c r="O82" s="31"/>
    </row>
    <row r="83" spans="1:15" s="2" customFormat="1" ht="12.75">
      <c r="A83" s="18"/>
      <c r="B83" s="26" t="s">
        <v>17</v>
      </c>
      <c r="C83" s="37">
        <v>804150</v>
      </c>
      <c r="D83" s="37">
        <v>953864</v>
      </c>
      <c r="E83" s="37">
        <v>1031250</v>
      </c>
      <c r="F83" s="37">
        <v>1027818</v>
      </c>
      <c r="G83" s="37">
        <v>1008180</v>
      </c>
      <c r="H83" s="34">
        <v>1241633</v>
      </c>
      <c r="I83" s="34">
        <v>1361373</v>
      </c>
      <c r="J83" s="37">
        <v>1293869</v>
      </c>
      <c r="K83" s="37">
        <v>1320314</v>
      </c>
      <c r="L83" s="37">
        <v>1511634</v>
      </c>
      <c r="M83" s="34">
        <v>1995089</v>
      </c>
      <c r="N83" s="34">
        <v>1954317</v>
      </c>
      <c r="O83" s="34">
        <v>2349804</v>
      </c>
    </row>
    <row r="84" spans="1:15" ht="12.75">
      <c r="A84" s="18"/>
      <c r="B84" s="26" t="s">
        <v>79</v>
      </c>
      <c r="C84" s="37">
        <v>767018</v>
      </c>
      <c r="D84" s="37">
        <v>914952</v>
      </c>
      <c r="E84" s="37">
        <v>989950</v>
      </c>
      <c r="F84" s="37">
        <v>989202</v>
      </c>
      <c r="G84" s="37">
        <v>945183</v>
      </c>
      <c r="H84" s="34">
        <v>1166727</v>
      </c>
      <c r="I84" s="34">
        <v>1269104</v>
      </c>
      <c r="J84" s="37">
        <v>1206776</v>
      </c>
      <c r="K84" s="37">
        <v>1202992</v>
      </c>
      <c r="L84" s="37">
        <v>1331050</v>
      </c>
      <c r="M84" s="34">
        <v>1609521</v>
      </c>
      <c r="N84" s="34">
        <v>1725896</v>
      </c>
      <c r="O84" s="34">
        <v>1961520</v>
      </c>
    </row>
    <row r="85" spans="1:15" ht="25.5">
      <c r="A85" s="40" t="s">
        <v>37</v>
      </c>
      <c r="B85" s="26"/>
      <c r="C85" s="31"/>
      <c r="D85" s="31"/>
      <c r="E85" s="31"/>
      <c r="F85" s="31"/>
      <c r="G85" s="31"/>
      <c r="H85" s="32"/>
      <c r="I85" s="32"/>
      <c r="J85" s="31"/>
      <c r="K85" s="31"/>
      <c r="L85" s="31"/>
      <c r="M85" s="31"/>
      <c r="N85" s="31"/>
      <c r="O85" s="31"/>
    </row>
    <row r="86" spans="1:15" ht="12.75">
      <c r="A86" s="18"/>
      <c r="B86" s="26" t="s">
        <v>17</v>
      </c>
      <c r="C86" s="37">
        <v>47423704</v>
      </c>
      <c r="D86" s="37">
        <v>47947955</v>
      </c>
      <c r="E86" s="37">
        <v>57783673</v>
      </c>
      <c r="F86" s="37">
        <v>61797436</v>
      </c>
      <c r="G86" s="37">
        <v>67594708</v>
      </c>
      <c r="H86" s="34">
        <v>79533878</v>
      </c>
      <c r="I86" s="34">
        <v>100418245</v>
      </c>
      <c r="J86" s="34">
        <v>120421200</v>
      </c>
      <c r="K86" s="34">
        <v>156674300</v>
      </c>
      <c r="L86" s="37">
        <v>187111200</v>
      </c>
      <c r="M86" s="34">
        <v>190530700</v>
      </c>
      <c r="N86" s="34">
        <v>182686500</v>
      </c>
      <c r="O86" s="34">
        <v>224608000</v>
      </c>
    </row>
    <row r="87" spans="1:15" ht="12.75">
      <c r="A87" s="18"/>
      <c r="B87" s="26" t="s">
        <v>79</v>
      </c>
      <c r="C87" s="37">
        <v>37748967</v>
      </c>
      <c r="D87" s="37">
        <v>40535282</v>
      </c>
      <c r="E87" s="37">
        <v>49687890</v>
      </c>
      <c r="F87" s="37">
        <v>55824631</v>
      </c>
      <c r="G87" s="37">
        <v>61685169</v>
      </c>
      <c r="H87" s="34">
        <v>69564988</v>
      </c>
      <c r="I87" s="34">
        <v>84708087</v>
      </c>
      <c r="J87" s="34">
        <v>101858700</v>
      </c>
      <c r="K87" s="34">
        <v>146045800</v>
      </c>
      <c r="L87" s="37">
        <v>166137500</v>
      </c>
      <c r="M87" s="34">
        <v>176839400</v>
      </c>
      <c r="N87" s="34">
        <v>168707600</v>
      </c>
      <c r="O87" s="34">
        <v>212754600</v>
      </c>
    </row>
    <row r="88" spans="1:15" ht="12.75">
      <c r="A88" s="51" t="s">
        <v>38</v>
      </c>
      <c r="B88" s="26"/>
      <c r="C88" s="31"/>
      <c r="D88" s="31"/>
      <c r="E88" s="31"/>
      <c r="F88" s="31"/>
      <c r="G88" s="31"/>
      <c r="H88" s="32"/>
      <c r="I88" s="32"/>
      <c r="J88" s="32"/>
      <c r="K88" s="32"/>
      <c r="L88" s="31"/>
      <c r="M88" s="31"/>
      <c r="N88" s="31"/>
      <c r="O88" s="31"/>
    </row>
    <row r="89" spans="1:15" ht="12.75">
      <c r="A89" s="18"/>
      <c r="B89" s="26" t="s">
        <v>17</v>
      </c>
      <c r="C89" s="37">
        <v>1753686</v>
      </c>
      <c r="D89" s="37">
        <v>2628438</v>
      </c>
      <c r="E89" s="37">
        <v>2707861</v>
      </c>
      <c r="F89" s="37">
        <v>3185633</v>
      </c>
      <c r="G89" s="37">
        <v>3238171</v>
      </c>
      <c r="H89" s="34" t="s">
        <v>77</v>
      </c>
      <c r="I89" s="34" t="s">
        <v>77</v>
      </c>
      <c r="J89" s="34" t="s">
        <v>77</v>
      </c>
      <c r="K89" s="34" t="s">
        <v>77</v>
      </c>
      <c r="L89" s="34" t="s">
        <v>77</v>
      </c>
      <c r="M89" s="34" t="s">
        <v>77</v>
      </c>
      <c r="N89" s="34" t="s">
        <v>77</v>
      </c>
      <c r="O89" s="34"/>
    </row>
    <row r="90" spans="1:15" ht="12.75">
      <c r="A90" s="18"/>
      <c r="B90" s="26" t="s">
        <v>79</v>
      </c>
      <c r="C90" s="37">
        <v>2648172</v>
      </c>
      <c r="D90" s="37">
        <v>2923446</v>
      </c>
      <c r="E90" s="37">
        <v>3387722</v>
      </c>
      <c r="F90" s="37">
        <v>3285721</v>
      </c>
      <c r="G90" s="37">
        <v>3285721</v>
      </c>
      <c r="H90" s="34" t="s">
        <v>77</v>
      </c>
      <c r="I90" s="34" t="s">
        <v>77</v>
      </c>
      <c r="J90" s="34" t="s">
        <v>77</v>
      </c>
      <c r="K90" s="34" t="s">
        <v>77</v>
      </c>
      <c r="L90" s="34" t="s">
        <v>77</v>
      </c>
      <c r="M90" s="34" t="s">
        <v>77</v>
      </c>
      <c r="N90" s="34" t="s">
        <v>77</v>
      </c>
      <c r="O90" s="34"/>
    </row>
    <row r="91" spans="1:15" ht="12.75">
      <c r="A91" s="51" t="s">
        <v>39</v>
      </c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2.75">
      <c r="A92" s="18"/>
      <c r="B92" s="26" t="s">
        <v>17</v>
      </c>
      <c r="C92" s="37">
        <v>2418936</v>
      </c>
      <c r="D92" s="37">
        <v>2416566</v>
      </c>
      <c r="E92" s="37">
        <v>3521186</v>
      </c>
      <c r="F92" s="37">
        <v>5762426</v>
      </c>
      <c r="G92" s="37">
        <v>3218813</v>
      </c>
      <c r="H92" s="37">
        <v>3874253</v>
      </c>
      <c r="I92" s="33">
        <v>4511113</v>
      </c>
      <c r="J92" s="37">
        <v>5765119</v>
      </c>
      <c r="K92" s="37">
        <v>5168031</v>
      </c>
      <c r="L92" s="34" t="s">
        <v>77</v>
      </c>
      <c r="M92" s="37" t="s">
        <v>77</v>
      </c>
      <c r="N92" s="37" t="s">
        <v>77</v>
      </c>
      <c r="O92" s="37"/>
    </row>
    <row r="93" spans="1:15" ht="12.75">
      <c r="A93" s="18"/>
      <c r="B93" s="26" t="s">
        <v>79</v>
      </c>
      <c r="C93" s="37">
        <v>920634</v>
      </c>
      <c r="D93" s="37">
        <v>1232569</v>
      </c>
      <c r="E93" s="37">
        <v>1290069</v>
      </c>
      <c r="F93" s="37">
        <v>1172048</v>
      </c>
      <c r="G93" s="37">
        <v>1071037</v>
      </c>
      <c r="H93" s="37">
        <v>1302866</v>
      </c>
      <c r="I93" s="33">
        <v>4569946</v>
      </c>
      <c r="J93" s="37">
        <v>5414449</v>
      </c>
      <c r="K93" s="37">
        <v>5196408</v>
      </c>
      <c r="L93" s="34" t="s">
        <v>77</v>
      </c>
      <c r="M93" s="37" t="s">
        <v>77</v>
      </c>
      <c r="N93" s="37" t="s">
        <v>77</v>
      </c>
      <c r="O93" s="37"/>
    </row>
    <row r="94" spans="1:15" ht="12.75">
      <c r="A94" s="51" t="s">
        <v>40</v>
      </c>
      <c r="B94" s="2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2.75">
      <c r="A95" s="18"/>
      <c r="B95" s="26" t="s">
        <v>17</v>
      </c>
      <c r="C95" s="37">
        <v>2223075</v>
      </c>
      <c r="D95" s="37">
        <v>2187620</v>
      </c>
      <c r="E95" s="37">
        <v>3342711</v>
      </c>
      <c r="F95" s="37">
        <v>3528271</v>
      </c>
      <c r="G95" s="37">
        <v>4571668</v>
      </c>
      <c r="H95" s="33">
        <v>6083681</v>
      </c>
      <c r="I95" s="33">
        <v>8256776</v>
      </c>
      <c r="J95" s="33">
        <v>10427057</v>
      </c>
      <c r="K95" s="33">
        <v>10183651</v>
      </c>
      <c r="L95" s="34">
        <v>9765524</v>
      </c>
      <c r="M95" s="34">
        <v>12341907</v>
      </c>
      <c r="N95" s="34">
        <v>16330806</v>
      </c>
      <c r="O95" s="34">
        <v>17007431</v>
      </c>
    </row>
    <row r="96" spans="1:15" ht="12.75">
      <c r="A96" s="18"/>
      <c r="B96" s="26" t="s">
        <v>79</v>
      </c>
      <c r="C96" s="37">
        <v>2463868</v>
      </c>
      <c r="D96" s="37">
        <v>2691874</v>
      </c>
      <c r="E96" s="37">
        <v>2725737</v>
      </c>
      <c r="F96" s="37">
        <v>3431195</v>
      </c>
      <c r="G96" s="37">
        <v>4250735</v>
      </c>
      <c r="H96" s="33">
        <v>5409851</v>
      </c>
      <c r="I96" s="33">
        <v>7240369</v>
      </c>
      <c r="J96" s="33">
        <v>10529897</v>
      </c>
      <c r="K96" s="33">
        <v>10974123</v>
      </c>
      <c r="L96" s="34">
        <v>9965840</v>
      </c>
      <c r="M96" s="34">
        <v>12211068</v>
      </c>
      <c r="N96" s="34">
        <v>13049247</v>
      </c>
      <c r="O96" s="34">
        <v>16205631</v>
      </c>
    </row>
    <row r="97" spans="1:15" ht="12.75">
      <c r="A97" s="51" t="s">
        <v>41</v>
      </c>
      <c r="B97" s="2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2.75">
      <c r="A98" s="18"/>
      <c r="B98" s="26" t="s">
        <v>17</v>
      </c>
      <c r="C98" s="37">
        <v>4873660</v>
      </c>
      <c r="D98" s="37">
        <v>5130406</v>
      </c>
      <c r="E98" s="37">
        <v>5614700</v>
      </c>
      <c r="F98" s="37">
        <v>5992300</v>
      </c>
      <c r="G98" s="37">
        <v>7052700</v>
      </c>
      <c r="H98" s="37">
        <v>10469200</v>
      </c>
      <c r="I98" s="34" t="s">
        <v>77</v>
      </c>
      <c r="J98" s="37">
        <v>17130600</v>
      </c>
      <c r="K98" s="37">
        <v>15753300</v>
      </c>
      <c r="L98" s="34">
        <v>20306400</v>
      </c>
      <c r="M98" s="34">
        <v>23352200</v>
      </c>
      <c r="N98" s="34" t="s">
        <v>77</v>
      </c>
      <c r="O98" s="34"/>
    </row>
    <row r="99" spans="1:15" ht="12.75">
      <c r="A99" s="18"/>
      <c r="B99" s="26" t="s">
        <v>79</v>
      </c>
      <c r="C99" s="37">
        <v>4873460</v>
      </c>
      <c r="D99" s="37">
        <v>5130206</v>
      </c>
      <c r="E99" s="37">
        <v>6481300</v>
      </c>
      <c r="F99" s="37">
        <v>7079700</v>
      </c>
      <c r="G99" s="37">
        <v>7844200</v>
      </c>
      <c r="H99" s="37">
        <v>9618900</v>
      </c>
      <c r="I99" s="34" t="s">
        <v>77</v>
      </c>
      <c r="J99" s="37">
        <v>15995900</v>
      </c>
      <c r="K99" s="37">
        <v>17860200</v>
      </c>
      <c r="L99" s="34">
        <v>21908500</v>
      </c>
      <c r="M99" s="34">
        <v>18414300</v>
      </c>
      <c r="N99" s="34" t="s">
        <v>77</v>
      </c>
      <c r="O99" s="34"/>
    </row>
    <row r="100" spans="1:15" ht="12.75">
      <c r="A100" s="51" t="s">
        <v>42</v>
      </c>
      <c r="B100" s="2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2.75">
      <c r="A101" s="18"/>
      <c r="B101" s="26" t="s">
        <v>17</v>
      </c>
      <c r="C101" s="37">
        <v>891667</v>
      </c>
      <c r="D101" s="37">
        <v>871610</v>
      </c>
      <c r="E101" s="37">
        <v>923536</v>
      </c>
      <c r="F101" s="37">
        <v>1034248</v>
      </c>
      <c r="G101" s="37">
        <v>1137210</v>
      </c>
      <c r="H101" s="37">
        <v>1215184</v>
      </c>
      <c r="I101" s="37">
        <v>1508759</v>
      </c>
      <c r="J101" s="34">
        <v>161445</v>
      </c>
      <c r="K101" s="34">
        <v>144455</v>
      </c>
      <c r="L101" s="34">
        <v>162528</v>
      </c>
      <c r="M101" s="34">
        <v>200382</v>
      </c>
      <c r="N101" s="34">
        <v>157542</v>
      </c>
      <c r="O101" s="34">
        <v>214663</v>
      </c>
    </row>
    <row r="102" spans="1:15" ht="12.75">
      <c r="A102" s="18"/>
      <c r="B102" s="26" t="s">
        <v>79</v>
      </c>
      <c r="C102" s="37">
        <v>891661</v>
      </c>
      <c r="D102" s="37">
        <v>871610</v>
      </c>
      <c r="E102" s="37">
        <v>923536</v>
      </c>
      <c r="F102" s="37">
        <v>1034248</v>
      </c>
      <c r="G102" s="37">
        <v>1137210</v>
      </c>
      <c r="H102" s="37">
        <v>1215109</v>
      </c>
      <c r="I102" s="37">
        <v>1508758</v>
      </c>
      <c r="J102" s="34">
        <v>161442</v>
      </c>
      <c r="K102" s="34">
        <v>144455</v>
      </c>
      <c r="L102" s="34">
        <v>162528</v>
      </c>
      <c r="M102" s="34">
        <v>200382</v>
      </c>
      <c r="N102" s="34">
        <v>157542</v>
      </c>
      <c r="O102" s="34">
        <v>214663</v>
      </c>
    </row>
    <row r="103" spans="1:15" ht="12.75">
      <c r="A103" s="51" t="s">
        <v>43</v>
      </c>
      <c r="B103" s="2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2.75">
      <c r="A104" s="18"/>
      <c r="B104" s="26" t="s">
        <v>17</v>
      </c>
      <c r="C104" s="37">
        <v>2658393</v>
      </c>
      <c r="D104" s="37">
        <v>2583804</v>
      </c>
      <c r="E104" s="37">
        <v>3151203</v>
      </c>
      <c r="F104" s="37">
        <v>3408663</v>
      </c>
      <c r="G104" s="34">
        <v>4164426</v>
      </c>
      <c r="H104" s="34">
        <v>4580983</v>
      </c>
      <c r="I104" s="34">
        <v>5399534</v>
      </c>
      <c r="J104" s="37">
        <v>8474555</v>
      </c>
      <c r="K104" s="37">
        <v>10347349</v>
      </c>
      <c r="L104" s="34">
        <v>10568446</v>
      </c>
      <c r="M104" s="34">
        <v>11033129</v>
      </c>
      <c r="N104" s="34">
        <v>15208079</v>
      </c>
      <c r="O104" s="34">
        <v>13437801</v>
      </c>
    </row>
    <row r="105" spans="1:15" ht="12.75">
      <c r="A105" s="18"/>
      <c r="B105" s="26" t="s">
        <v>79</v>
      </c>
      <c r="C105" s="37">
        <v>1745777</v>
      </c>
      <c r="D105" s="37">
        <v>1778331</v>
      </c>
      <c r="E105" s="37">
        <v>2265695</v>
      </c>
      <c r="F105" s="37">
        <v>2699865</v>
      </c>
      <c r="G105" s="34">
        <v>3988165</v>
      </c>
      <c r="H105" s="34">
        <v>4387400</v>
      </c>
      <c r="I105" s="34">
        <v>4570827</v>
      </c>
      <c r="J105" s="37">
        <v>6059014</v>
      </c>
      <c r="K105" s="37">
        <v>8053047</v>
      </c>
      <c r="L105" s="34">
        <v>10025325</v>
      </c>
      <c r="M105" s="34">
        <v>10205847</v>
      </c>
      <c r="N105" s="34">
        <v>13326558</v>
      </c>
      <c r="O105" s="34">
        <v>12428452</v>
      </c>
    </row>
    <row r="106" spans="1:15" ht="12.75">
      <c r="A106" s="18" t="s">
        <v>107</v>
      </c>
      <c r="B106" s="26"/>
      <c r="C106" s="31"/>
      <c r="D106" s="31"/>
      <c r="E106" s="31"/>
      <c r="F106" s="31"/>
      <c r="G106" s="32"/>
      <c r="H106" s="32"/>
      <c r="I106" s="32"/>
      <c r="J106" s="31"/>
      <c r="K106" s="31"/>
      <c r="L106" s="32"/>
      <c r="M106" s="32"/>
      <c r="N106" s="32"/>
      <c r="O106" s="32"/>
    </row>
    <row r="107" spans="1:15" ht="12.75">
      <c r="A107" s="50" t="s">
        <v>108</v>
      </c>
      <c r="B107" s="26"/>
      <c r="C107" s="31"/>
      <c r="D107" s="31"/>
      <c r="E107" s="31"/>
      <c r="F107" s="31"/>
      <c r="G107" s="32"/>
      <c r="H107" s="32"/>
      <c r="I107" s="32"/>
      <c r="J107" s="31"/>
      <c r="K107" s="31"/>
      <c r="L107" s="32"/>
      <c r="M107" s="32"/>
      <c r="N107" s="32"/>
      <c r="O107" s="32"/>
    </row>
    <row r="108" spans="1:15" ht="12.75">
      <c r="A108" s="50"/>
      <c r="B108" s="26" t="s">
        <v>17</v>
      </c>
      <c r="C108" s="37"/>
      <c r="D108" s="37"/>
      <c r="E108" s="37"/>
      <c r="F108" s="37"/>
      <c r="G108" s="34"/>
      <c r="H108" s="34"/>
      <c r="I108" s="34"/>
      <c r="J108" s="37"/>
      <c r="K108" s="37"/>
      <c r="L108" s="34"/>
      <c r="M108" s="34"/>
      <c r="N108" s="34">
        <v>207626</v>
      </c>
      <c r="O108" s="34" t="s">
        <v>109</v>
      </c>
    </row>
    <row r="109" spans="1:15" ht="12.75">
      <c r="A109" s="50"/>
      <c r="B109" s="26" t="s">
        <v>18</v>
      </c>
      <c r="C109" s="37"/>
      <c r="D109" s="37"/>
      <c r="E109" s="37"/>
      <c r="F109" s="37"/>
      <c r="G109" s="34"/>
      <c r="H109" s="34"/>
      <c r="I109" s="34"/>
      <c r="J109" s="37"/>
      <c r="K109" s="37"/>
      <c r="L109" s="34"/>
      <c r="M109" s="34"/>
      <c r="N109" s="34">
        <v>237972</v>
      </c>
      <c r="O109" s="34" t="s">
        <v>110</v>
      </c>
    </row>
    <row r="110" spans="1:15" ht="12.75">
      <c r="A110" s="18" t="s">
        <v>44</v>
      </c>
      <c r="B110" s="26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2.75">
      <c r="A111" s="51" t="s">
        <v>45</v>
      </c>
      <c r="B111" s="2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2.75">
      <c r="A112" s="18"/>
      <c r="B112" s="26" t="s">
        <v>17</v>
      </c>
      <c r="C112" s="37">
        <v>103831</v>
      </c>
      <c r="D112" s="37">
        <v>56488</v>
      </c>
      <c r="E112" s="37">
        <v>39005</v>
      </c>
      <c r="F112" s="37">
        <v>62104</v>
      </c>
      <c r="G112" s="37">
        <v>42906</v>
      </c>
      <c r="H112" s="34" t="s">
        <v>77</v>
      </c>
      <c r="I112" s="34" t="s">
        <v>77</v>
      </c>
      <c r="J112" s="34" t="s">
        <v>77</v>
      </c>
      <c r="K112" s="34" t="s">
        <v>77</v>
      </c>
      <c r="L112" s="34" t="s">
        <v>77</v>
      </c>
      <c r="M112" s="34" t="s">
        <v>77</v>
      </c>
      <c r="N112" s="34" t="s">
        <v>77</v>
      </c>
      <c r="O112" s="34"/>
    </row>
    <row r="113" spans="1:15" ht="12.75">
      <c r="A113" s="18"/>
      <c r="B113" s="26" t="s">
        <v>79</v>
      </c>
      <c r="C113" s="37">
        <v>71956</v>
      </c>
      <c r="D113" s="37">
        <v>73470</v>
      </c>
      <c r="E113" s="37">
        <v>48630</v>
      </c>
      <c r="F113" s="37">
        <v>56446</v>
      </c>
      <c r="G113" s="37">
        <v>45728</v>
      </c>
      <c r="H113" s="34" t="s">
        <v>77</v>
      </c>
      <c r="I113" s="34" t="s">
        <v>77</v>
      </c>
      <c r="J113" s="34" t="s">
        <v>77</v>
      </c>
      <c r="K113" s="34" t="s">
        <v>77</v>
      </c>
      <c r="L113" s="34" t="s">
        <v>77</v>
      </c>
      <c r="M113" s="34" t="s">
        <v>77</v>
      </c>
      <c r="N113" s="34" t="s">
        <v>77</v>
      </c>
      <c r="O113" s="34"/>
    </row>
    <row r="114" spans="1:15" ht="12.75">
      <c r="A114" s="18" t="s">
        <v>46</v>
      </c>
      <c r="B114" s="2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2.75">
      <c r="A115" s="51" t="s">
        <v>47</v>
      </c>
      <c r="B115" s="2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2.75">
      <c r="A116" s="18"/>
      <c r="B116" s="26" t="s">
        <v>17</v>
      </c>
      <c r="C116" s="37">
        <v>972735</v>
      </c>
      <c r="D116" s="37">
        <v>914186</v>
      </c>
      <c r="E116" s="37">
        <v>1038474</v>
      </c>
      <c r="F116" s="37">
        <v>1144532</v>
      </c>
      <c r="G116" s="37">
        <v>1528505</v>
      </c>
      <c r="H116" s="37">
        <v>1717582</v>
      </c>
      <c r="I116" s="37">
        <v>2234069</v>
      </c>
      <c r="J116" s="34">
        <v>3500263</v>
      </c>
      <c r="K116" s="34">
        <v>4364082</v>
      </c>
      <c r="L116" s="34">
        <v>5875387</v>
      </c>
      <c r="M116" s="34">
        <v>4853526</v>
      </c>
      <c r="N116" s="34">
        <v>7274469</v>
      </c>
      <c r="O116" s="34">
        <v>5348987</v>
      </c>
    </row>
    <row r="117" spans="1:15" ht="12.75">
      <c r="A117" s="18"/>
      <c r="B117" s="26" t="s">
        <v>79</v>
      </c>
      <c r="C117" s="37">
        <v>815695</v>
      </c>
      <c r="D117" s="37">
        <v>935038</v>
      </c>
      <c r="E117" s="37">
        <v>1048889</v>
      </c>
      <c r="F117" s="37">
        <v>1132555</v>
      </c>
      <c r="G117" s="37">
        <v>1511696</v>
      </c>
      <c r="H117" s="37">
        <v>1898438</v>
      </c>
      <c r="I117" s="37">
        <v>2219130</v>
      </c>
      <c r="J117" s="34">
        <v>3441826</v>
      </c>
      <c r="K117" s="34">
        <v>5609294</v>
      </c>
      <c r="L117" s="34">
        <v>5732778</v>
      </c>
      <c r="M117" s="34">
        <v>6237638</v>
      </c>
      <c r="N117" s="34">
        <v>6059408</v>
      </c>
      <c r="O117" s="34">
        <v>5580264</v>
      </c>
    </row>
    <row r="118" spans="1:15" ht="12.75">
      <c r="A118" s="51" t="s">
        <v>83</v>
      </c>
      <c r="B118" s="26"/>
      <c r="C118" s="31"/>
      <c r="D118" s="31"/>
      <c r="E118" s="31"/>
      <c r="F118" s="31"/>
      <c r="G118" s="31"/>
      <c r="H118" s="31"/>
      <c r="I118" s="31"/>
      <c r="J118" s="35"/>
      <c r="K118" s="35"/>
      <c r="L118" s="31"/>
      <c r="M118" s="31"/>
      <c r="N118" s="31"/>
      <c r="O118" s="31"/>
    </row>
    <row r="119" spans="1:15" ht="12.75">
      <c r="A119" s="18"/>
      <c r="B119" s="26" t="s">
        <v>17</v>
      </c>
      <c r="C119" s="39">
        <v>435905.0789999999</v>
      </c>
      <c r="D119" s="39">
        <v>444196.282</v>
      </c>
      <c r="E119" s="39">
        <v>483075.18499999994</v>
      </c>
      <c r="F119" s="39">
        <v>435905.6</v>
      </c>
      <c r="G119" s="39">
        <v>568257.4609999999</v>
      </c>
      <c r="H119" s="39">
        <v>636523.7</v>
      </c>
      <c r="I119" s="39">
        <v>769289.502</v>
      </c>
      <c r="J119" s="38">
        <v>1144577.104</v>
      </c>
      <c r="K119" s="38">
        <v>1197666.94</v>
      </c>
      <c r="L119" s="37"/>
      <c r="M119" s="37"/>
      <c r="N119" s="37"/>
      <c r="O119" s="37"/>
    </row>
    <row r="120" spans="1:15" ht="12.75">
      <c r="A120" s="18"/>
      <c r="B120" s="26" t="s">
        <v>79</v>
      </c>
      <c r="C120" s="39">
        <v>243969.97</v>
      </c>
      <c r="D120" s="39">
        <v>312439.444</v>
      </c>
      <c r="E120" s="39">
        <v>316345.212</v>
      </c>
      <c r="F120" s="39">
        <v>254871.39012059913</v>
      </c>
      <c r="G120" s="39">
        <v>387536.652</v>
      </c>
      <c r="H120" s="39">
        <v>303200.829</v>
      </c>
      <c r="I120" s="39">
        <v>439377.613</v>
      </c>
      <c r="J120" s="38">
        <v>562286.633</v>
      </c>
      <c r="K120" s="38">
        <v>757187.324</v>
      </c>
      <c r="L120" s="37"/>
      <c r="M120" s="37"/>
      <c r="N120" s="37"/>
      <c r="O120" s="37"/>
    </row>
    <row r="121" spans="1:15" ht="12.75">
      <c r="A121" s="51" t="s">
        <v>48</v>
      </c>
      <c r="B121" s="2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2.75">
      <c r="A122" s="18"/>
      <c r="B122" s="26" t="s">
        <v>17</v>
      </c>
      <c r="C122" s="37">
        <v>1104974</v>
      </c>
      <c r="D122" s="34" t="s">
        <v>77</v>
      </c>
      <c r="E122" s="34" t="s">
        <v>77</v>
      </c>
      <c r="F122" s="34" t="s">
        <v>77</v>
      </c>
      <c r="G122" s="34" t="s">
        <v>77</v>
      </c>
      <c r="H122" s="34" t="s">
        <v>77</v>
      </c>
      <c r="I122" s="34" t="s">
        <v>77</v>
      </c>
      <c r="J122" s="34" t="s">
        <v>77</v>
      </c>
      <c r="K122" s="34" t="s">
        <v>77</v>
      </c>
      <c r="L122" s="34" t="s">
        <v>77</v>
      </c>
      <c r="M122" s="34" t="s">
        <v>77</v>
      </c>
      <c r="N122" s="34" t="s">
        <v>77</v>
      </c>
      <c r="O122" s="34"/>
    </row>
    <row r="123" spans="1:15" ht="12.75">
      <c r="A123" s="18"/>
      <c r="B123" s="26" t="s">
        <v>79</v>
      </c>
      <c r="C123" s="37">
        <v>1293662</v>
      </c>
      <c r="D123" s="34" t="s">
        <v>77</v>
      </c>
      <c r="E123" s="34" t="s">
        <v>77</v>
      </c>
      <c r="F123" s="34" t="s">
        <v>77</v>
      </c>
      <c r="G123" s="34" t="s">
        <v>77</v>
      </c>
      <c r="H123" s="34" t="s">
        <v>77</v>
      </c>
      <c r="I123" s="34" t="s">
        <v>77</v>
      </c>
      <c r="J123" s="34" t="s">
        <v>77</v>
      </c>
      <c r="K123" s="34" t="s">
        <v>77</v>
      </c>
      <c r="L123" s="34" t="s">
        <v>77</v>
      </c>
      <c r="M123" s="34" t="s">
        <v>77</v>
      </c>
      <c r="N123" s="34" t="s">
        <v>77</v>
      </c>
      <c r="O123" s="34"/>
    </row>
    <row r="124" spans="1:15" ht="12.75">
      <c r="A124" s="51" t="s">
        <v>49</v>
      </c>
      <c r="B124" s="2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2.75">
      <c r="A125" s="18"/>
      <c r="B125" s="26" t="s">
        <v>17</v>
      </c>
      <c r="C125" s="37">
        <v>510975</v>
      </c>
      <c r="D125" s="37">
        <v>499643</v>
      </c>
      <c r="E125" s="37">
        <v>713184</v>
      </c>
      <c r="F125" s="37">
        <v>622866</v>
      </c>
      <c r="G125" s="37">
        <v>849927</v>
      </c>
      <c r="H125" s="37">
        <v>996725</v>
      </c>
      <c r="I125" s="37">
        <v>1478718</v>
      </c>
      <c r="J125" s="37">
        <v>1229095</v>
      </c>
      <c r="K125" s="37">
        <v>1281669</v>
      </c>
      <c r="L125" s="37">
        <v>1817314</v>
      </c>
      <c r="M125" s="37">
        <v>2724333</v>
      </c>
      <c r="N125" s="37">
        <v>2750937</v>
      </c>
      <c r="O125" s="37">
        <v>4012910</v>
      </c>
    </row>
    <row r="126" spans="1:15" ht="12.75">
      <c r="A126" s="18"/>
      <c r="B126" s="26" t="s">
        <v>79</v>
      </c>
      <c r="C126" s="37">
        <v>536063</v>
      </c>
      <c r="D126" s="37">
        <v>506104</v>
      </c>
      <c r="E126" s="37">
        <v>684451</v>
      </c>
      <c r="F126" s="37">
        <v>646825</v>
      </c>
      <c r="G126" s="37">
        <v>766744</v>
      </c>
      <c r="H126" s="37">
        <v>938758</v>
      </c>
      <c r="I126" s="37">
        <v>926175</v>
      </c>
      <c r="J126" s="37">
        <v>1370144</v>
      </c>
      <c r="K126" s="37">
        <v>1469472</v>
      </c>
      <c r="L126" s="37">
        <v>1631497</v>
      </c>
      <c r="M126" s="37">
        <v>2364567</v>
      </c>
      <c r="N126" s="37">
        <v>3200903</v>
      </c>
      <c r="O126" s="37">
        <v>4180077</v>
      </c>
    </row>
    <row r="127" spans="1:15" ht="12.75">
      <c r="A127" s="51" t="s">
        <v>50</v>
      </c>
      <c r="B127" s="2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2.75">
      <c r="A128" s="18"/>
      <c r="B128" s="26" t="s">
        <v>17</v>
      </c>
      <c r="C128" s="37">
        <v>277900</v>
      </c>
      <c r="D128" s="37">
        <v>237100</v>
      </c>
      <c r="E128" s="37">
        <v>283200</v>
      </c>
      <c r="F128" s="37">
        <v>309000</v>
      </c>
      <c r="G128" s="37">
        <v>281200</v>
      </c>
      <c r="H128" s="37">
        <v>331400</v>
      </c>
      <c r="I128" s="37">
        <v>361900</v>
      </c>
      <c r="J128" s="34" t="s">
        <v>77</v>
      </c>
      <c r="K128" s="34" t="s">
        <v>77</v>
      </c>
      <c r="L128" s="34" t="s">
        <v>77</v>
      </c>
      <c r="M128" s="34" t="s">
        <v>77</v>
      </c>
      <c r="N128" s="34" t="s">
        <v>77</v>
      </c>
      <c r="O128" s="34"/>
    </row>
    <row r="129" spans="1:15" ht="12.75">
      <c r="A129" s="18"/>
      <c r="B129" s="26" t="s">
        <v>79</v>
      </c>
      <c r="C129" s="37">
        <v>148000</v>
      </c>
      <c r="D129" s="37">
        <v>146000</v>
      </c>
      <c r="E129" s="37">
        <v>193000</v>
      </c>
      <c r="F129" s="37">
        <v>239700</v>
      </c>
      <c r="G129" s="37">
        <v>170000</v>
      </c>
      <c r="H129" s="37">
        <v>163100</v>
      </c>
      <c r="I129" s="37">
        <v>170100</v>
      </c>
      <c r="J129" s="34" t="s">
        <v>77</v>
      </c>
      <c r="K129" s="34" t="s">
        <v>77</v>
      </c>
      <c r="L129" s="34" t="s">
        <v>77</v>
      </c>
      <c r="M129" s="34" t="s">
        <v>77</v>
      </c>
      <c r="N129" s="34" t="s">
        <v>77</v>
      </c>
      <c r="O129" s="34"/>
    </row>
    <row r="130" spans="1:15" ht="12.75">
      <c r="A130" s="18" t="s">
        <v>51</v>
      </c>
      <c r="B130" s="26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2.75">
      <c r="A131" s="51" t="s">
        <v>52</v>
      </c>
      <c r="B131" s="2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2.75">
      <c r="A132" s="18"/>
      <c r="B132" s="26" t="s">
        <v>17</v>
      </c>
      <c r="C132" s="39">
        <v>268917.866</v>
      </c>
      <c r="D132" s="39">
        <v>328413.298</v>
      </c>
      <c r="E132" s="39">
        <v>413721.54699999996</v>
      </c>
      <c r="F132" s="39">
        <v>553838.299</v>
      </c>
      <c r="G132" s="34" t="s">
        <v>77</v>
      </c>
      <c r="H132" s="34" t="s">
        <v>77</v>
      </c>
      <c r="I132" s="34" t="s">
        <v>77</v>
      </c>
      <c r="J132" s="34" t="s">
        <v>77</v>
      </c>
      <c r="K132" s="34" t="s">
        <v>77</v>
      </c>
      <c r="L132" s="34">
        <v>3473782</v>
      </c>
      <c r="M132" s="34">
        <v>4076978</v>
      </c>
      <c r="N132" s="34">
        <v>4092272</v>
      </c>
      <c r="O132" s="34"/>
    </row>
    <row r="133" spans="1:15" ht="12.75">
      <c r="A133" s="18"/>
      <c r="B133" s="26" t="s">
        <v>79</v>
      </c>
      <c r="C133" s="39">
        <v>242664.035</v>
      </c>
      <c r="D133" s="39">
        <v>241146.06400000004</v>
      </c>
      <c r="E133" s="39">
        <v>178824.133</v>
      </c>
      <c r="F133" s="39">
        <v>208769.458</v>
      </c>
      <c r="G133" s="34" t="s">
        <v>77</v>
      </c>
      <c r="H133" s="34" t="s">
        <v>77</v>
      </c>
      <c r="I133" s="34" t="s">
        <v>77</v>
      </c>
      <c r="J133" s="34" t="s">
        <v>77</v>
      </c>
      <c r="K133" s="34" t="s">
        <v>77</v>
      </c>
      <c r="L133" s="34">
        <v>3303130</v>
      </c>
      <c r="M133" s="34">
        <v>3823377</v>
      </c>
      <c r="N133" s="34">
        <v>3672561</v>
      </c>
      <c r="O133" s="34"/>
    </row>
    <row r="134" spans="1:15" ht="12.75">
      <c r="A134" s="51" t="s">
        <v>53</v>
      </c>
      <c r="B134" s="2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104</v>
      </c>
      <c r="O134" s="31"/>
    </row>
    <row r="135" spans="1:15" ht="12.75">
      <c r="A135" s="18"/>
      <c r="B135" s="26" t="s">
        <v>17</v>
      </c>
      <c r="C135" s="39">
        <v>48738.618</v>
      </c>
      <c r="D135" s="39">
        <v>64543.503</v>
      </c>
      <c r="E135" s="38">
        <v>85065.60399999999</v>
      </c>
      <c r="F135" s="38">
        <v>93470.30900000001</v>
      </c>
      <c r="G135" s="38">
        <v>79796.814</v>
      </c>
      <c r="H135" s="38">
        <v>108981.281</v>
      </c>
      <c r="I135" s="38">
        <v>120622.935</v>
      </c>
      <c r="J135" s="38">
        <v>225498.555</v>
      </c>
      <c r="K135" s="38">
        <v>195912.22100000002</v>
      </c>
      <c r="L135" s="34" t="s">
        <v>77</v>
      </c>
      <c r="M135" s="34" t="s">
        <v>77</v>
      </c>
      <c r="N135" s="34" t="s">
        <v>77</v>
      </c>
      <c r="O135" s="34"/>
    </row>
    <row r="136" spans="1:15" ht="12.75">
      <c r="A136" s="18"/>
      <c r="B136" s="26" t="s">
        <v>18</v>
      </c>
      <c r="C136" s="39">
        <v>32443.407</v>
      </c>
      <c r="D136" s="39">
        <v>27657.382999999998</v>
      </c>
      <c r="E136" s="38">
        <v>48580.55100000001</v>
      </c>
      <c r="F136" s="38">
        <v>75372.335</v>
      </c>
      <c r="G136" s="38">
        <v>61059.62</v>
      </c>
      <c r="H136" s="38">
        <v>46281.965000000004</v>
      </c>
      <c r="I136" s="38">
        <v>74421.978</v>
      </c>
      <c r="J136" s="38">
        <v>122510.017</v>
      </c>
      <c r="K136" s="38">
        <v>212178.307</v>
      </c>
      <c r="L136" s="34" t="s">
        <v>77</v>
      </c>
      <c r="M136" s="34" t="s">
        <v>77</v>
      </c>
      <c r="N136" s="34" t="s">
        <v>77</v>
      </c>
      <c r="O136" s="34"/>
    </row>
    <row r="137" spans="1:15" ht="12.75">
      <c r="A137" s="18" t="s">
        <v>54</v>
      </c>
      <c r="B137" s="2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2.75">
      <c r="A138" s="18"/>
      <c r="B138" s="26" t="s">
        <v>17</v>
      </c>
      <c r="C138" s="37">
        <v>161044</v>
      </c>
      <c r="D138" s="37">
        <v>174919</v>
      </c>
      <c r="E138" s="37">
        <v>179279</v>
      </c>
      <c r="F138" s="37">
        <v>216615</v>
      </c>
      <c r="G138" s="37">
        <v>277978</v>
      </c>
      <c r="H138" s="37">
        <v>256398</v>
      </c>
      <c r="I138" s="33">
        <v>309917</v>
      </c>
      <c r="J138" s="33">
        <v>318380</v>
      </c>
      <c r="K138" s="33">
        <v>340977</v>
      </c>
      <c r="L138" s="37">
        <v>362000</v>
      </c>
      <c r="M138" s="37">
        <v>406579</v>
      </c>
      <c r="N138" s="37" t="s">
        <v>77</v>
      </c>
      <c r="O138" s="37"/>
    </row>
    <row r="139" spans="1:15" ht="12.75">
      <c r="A139" s="18"/>
      <c r="B139" s="26" t="s">
        <v>79</v>
      </c>
      <c r="C139" s="37">
        <v>101083</v>
      </c>
      <c r="D139" s="37">
        <v>131668</v>
      </c>
      <c r="E139" s="37">
        <v>124213</v>
      </c>
      <c r="F139" s="37">
        <v>134001</v>
      </c>
      <c r="G139" s="37">
        <v>196973</v>
      </c>
      <c r="H139" s="37">
        <v>241605</v>
      </c>
      <c r="I139" s="33">
        <v>145501</v>
      </c>
      <c r="J139" s="33">
        <v>148517</v>
      </c>
      <c r="K139" s="33">
        <v>186589</v>
      </c>
      <c r="L139" s="37">
        <v>224224</v>
      </c>
      <c r="M139" s="37">
        <v>299215</v>
      </c>
      <c r="N139" s="37" t="s">
        <v>77</v>
      </c>
      <c r="O139" s="37"/>
    </row>
    <row r="140" spans="1:15" ht="12.75">
      <c r="A140" s="18" t="s">
        <v>55</v>
      </c>
      <c r="B140" s="2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2.75">
      <c r="A141" s="51" t="s">
        <v>56</v>
      </c>
      <c r="B141" s="2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2.75">
      <c r="A142" s="18"/>
      <c r="B142" s="26" t="s">
        <v>17</v>
      </c>
      <c r="C142" s="37">
        <v>787013</v>
      </c>
      <c r="D142" s="37">
        <v>694603</v>
      </c>
      <c r="E142" s="37">
        <v>994510</v>
      </c>
      <c r="F142" s="37">
        <v>851500</v>
      </c>
      <c r="G142" s="37">
        <v>880670</v>
      </c>
      <c r="H142" s="37">
        <v>1934069</v>
      </c>
      <c r="I142" s="37">
        <v>1043781</v>
      </c>
      <c r="J142" s="37">
        <v>1079908</v>
      </c>
      <c r="K142" s="37">
        <v>1185513</v>
      </c>
      <c r="L142" s="37">
        <v>1436084</v>
      </c>
      <c r="M142" s="37">
        <v>1369870</v>
      </c>
      <c r="N142" s="34" t="s">
        <v>77</v>
      </c>
      <c r="O142" s="34"/>
    </row>
    <row r="143" spans="1:15" ht="12.75">
      <c r="A143" s="18"/>
      <c r="B143" s="26" t="s">
        <v>79</v>
      </c>
      <c r="C143" s="37">
        <v>409456</v>
      </c>
      <c r="D143" s="37">
        <v>471261</v>
      </c>
      <c r="E143" s="37">
        <v>396102</v>
      </c>
      <c r="F143" s="37">
        <v>5840060</v>
      </c>
      <c r="G143" s="37">
        <v>421538</v>
      </c>
      <c r="H143" s="37">
        <v>624376</v>
      </c>
      <c r="I143" s="37">
        <v>256770</v>
      </c>
      <c r="J143" s="37">
        <v>371222</v>
      </c>
      <c r="K143" s="37">
        <v>282960</v>
      </c>
      <c r="L143" s="37">
        <v>1200921</v>
      </c>
      <c r="M143" s="37">
        <v>1331546</v>
      </c>
      <c r="N143" s="34" t="s">
        <v>77</v>
      </c>
      <c r="O143" s="34"/>
    </row>
    <row r="144" spans="1:15" ht="12.75">
      <c r="A144" s="51" t="s">
        <v>57</v>
      </c>
      <c r="B144" s="2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2.75">
      <c r="A145" s="18"/>
      <c r="B145" s="26" t="s">
        <v>17</v>
      </c>
      <c r="C145" s="37">
        <v>756601</v>
      </c>
      <c r="D145" s="37">
        <v>800656</v>
      </c>
      <c r="E145" s="37">
        <v>740638</v>
      </c>
      <c r="F145" s="37">
        <v>893386</v>
      </c>
      <c r="G145" s="34" t="s">
        <v>77</v>
      </c>
      <c r="H145" s="34" t="s">
        <v>77</v>
      </c>
      <c r="I145" s="34" t="s">
        <v>77</v>
      </c>
      <c r="J145" s="33">
        <v>1216261</v>
      </c>
      <c r="K145" s="33">
        <v>2715047</v>
      </c>
      <c r="L145" s="34" t="s">
        <v>77</v>
      </c>
      <c r="M145" s="34" t="s">
        <v>77</v>
      </c>
      <c r="N145" s="34" t="s">
        <v>77</v>
      </c>
      <c r="O145" s="34"/>
    </row>
    <row r="146" spans="1:15" ht="12.75">
      <c r="A146" s="18"/>
      <c r="B146" s="26" t="s">
        <v>79</v>
      </c>
      <c r="C146" s="37">
        <v>430596</v>
      </c>
      <c r="D146" s="37">
        <v>451643</v>
      </c>
      <c r="E146" s="37">
        <v>412877</v>
      </c>
      <c r="F146" s="37">
        <v>472769</v>
      </c>
      <c r="G146" s="34" t="s">
        <v>77</v>
      </c>
      <c r="H146" s="34" t="s">
        <v>77</v>
      </c>
      <c r="I146" s="34" t="s">
        <v>77</v>
      </c>
      <c r="J146" s="33">
        <v>1012723</v>
      </c>
      <c r="K146" s="33">
        <v>1241344</v>
      </c>
      <c r="L146" s="34" t="s">
        <v>77</v>
      </c>
      <c r="M146" s="34" t="s">
        <v>77</v>
      </c>
      <c r="N146" s="34" t="s">
        <v>77</v>
      </c>
      <c r="O146" s="34"/>
    </row>
    <row r="147" spans="1:15" ht="12.75">
      <c r="A147" s="51" t="s">
        <v>58</v>
      </c>
      <c r="B147" s="2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2.75">
      <c r="A148" s="18"/>
      <c r="B148" s="26" t="s">
        <v>17</v>
      </c>
      <c r="C148" s="37">
        <v>1869979</v>
      </c>
      <c r="D148" s="37">
        <v>1860355</v>
      </c>
      <c r="E148" s="37">
        <v>1941574</v>
      </c>
      <c r="F148" s="37">
        <v>1993944</v>
      </c>
      <c r="G148" s="37">
        <v>2060055</v>
      </c>
      <c r="H148" s="37">
        <v>2469020</v>
      </c>
      <c r="I148" s="34" t="s">
        <v>77</v>
      </c>
      <c r="J148" s="37">
        <v>2743583</v>
      </c>
      <c r="K148" s="37">
        <v>3062634</v>
      </c>
      <c r="L148" s="34">
        <v>4049474</v>
      </c>
      <c r="M148" s="34">
        <v>8136924</v>
      </c>
      <c r="N148" s="34" t="s">
        <v>77</v>
      </c>
      <c r="O148" s="34"/>
    </row>
    <row r="149" spans="1:15" ht="12.75">
      <c r="A149" s="18"/>
      <c r="B149" s="26" t="s">
        <v>79</v>
      </c>
      <c r="C149" s="37">
        <v>1966559</v>
      </c>
      <c r="D149" s="37">
        <v>1934045</v>
      </c>
      <c r="E149" s="37">
        <v>1907045</v>
      </c>
      <c r="F149" s="37">
        <v>2112179</v>
      </c>
      <c r="G149" s="37">
        <v>2291641</v>
      </c>
      <c r="H149" s="37">
        <v>2632047</v>
      </c>
      <c r="I149" s="34" t="s">
        <v>77</v>
      </c>
      <c r="J149" s="37">
        <v>3123841</v>
      </c>
      <c r="K149" s="37">
        <v>3441969</v>
      </c>
      <c r="L149" s="34">
        <v>3825550</v>
      </c>
      <c r="M149" s="34">
        <v>7913000</v>
      </c>
      <c r="N149" s="34" t="s">
        <v>77</v>
      </c>
      <c r="O149" s="34"/>
    </row>
    <row r="150" spans="1:15" ht="12.75">
      <c r="A150" s="18" t="s">
        <v>59</v>
      </c>
      <c r="B150" s="2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2.75">
      <c r="A151" s="51" t="s">
        <v>60</v>
      </c>
      <c r="B151" s="2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2.75">
      <c r="A152" s="18"/>
      <c r="B152" s="26" t="s">
        <v>17</v>
      </c>
      <c r="C152" s="37">
        <v>215675</v>
      </c>
      <c r="D152" s="37">
        <v>266998</v>
      </c>
      <c r="E152" s="37">
        <v>235682</v>
      </c>
      <c r="F152" s="37">
        <v>246894</v>
      </c>
      <c r="G152" s="37">
        <v>243868</v>
      </c>
      <c r="H152" s="33">
        <v>334075</v>
      </c>
      <c r="I152" s="33">
        <v>337837</v>
      </c>
      <c r="J152" s="37">
        <v>575163</v>
      </c>
      <c r="K152" s="37">
        <v>554283</v>
      </c>
      <c r="L152" s="37">
        <v>486528</v>
      </c>
      <c r="M152" s="37">
        <v>796771</v>
      </c>
      <c r="N152" s="37" t="s">
        <v>77</v>
      </c>
      <c r="O152" s="37"/>
    </row>
    <row r="153" spans="1:15" ht="12.75">
      <c r="A153" s="18"/>
      <c r="B153" s="26" t="s">
        <v>79</v>
      </c>
      <c r="C153" s="37">
        <v>57957</v>
      </c>
      <c r="D153" s="37">
        <v>44248</v>
      </c>
      <c r="E153" s="37">
        <v>46123</v>
      </c>
      <c r="F153" s="37">
        <v>28944</v>
      </c>
      <c r="G153" s="37">
        <v>80304</v>
      </c>
      <c r="H153" s="33">
        <v>353749</v>
      </c>
      <c r="I153" s="33">
        <v>332990</v>
      </c>
      <c r="J153" s="37">
        <v>409938</v>
      </c>
      <c r="K153" s="37">
        <v>541355</v>
      </c>
      <c r="L153" s="37">
        <v>551343</v>
      </c>
      <c r="M153" s="37">
        <v>609093</v>
      </c>
      <c r="N153" s="37" t="s">
        <v>77</v>
      </c>
      <c r="O153" s="37"/>
    </row>
    <row r="154" spans="1:15" ht="12.75">
      <c r="A154" s="51" t="s">
        <v>61</v>
      </c>
      <c r="B154" s="2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2.75">
      <c r="A155" s="18"/>
      <c r="B155" s="26" t="s">
        <v>17</v>
      </c>
      <c r="C155" s="37">
        <v>1444607</v>
      </c>
      <c r="D155" s="37">
        <v>1449201</v>
      </c>
      <c r="E155" s="37">
        <v>1416002</v>
      </c>
      <c r="F155" s="37">
        <v>1304684</v>
      </c>
      <c r="G155" s="37">
        <v>1410953</v>
      </c>
      <c r="H155" s="37">
        <v>2065562</v>
      </c>
      <c r="I155" s="34" t="s">
        <v>77</v>
      </c>
      <c r="J155" s="34" t="s">
        <v>77</v>
      </c>
      <c r="K155" s="34" t="s">
        <v>77</v>
      </c>
      <c r="L155" s="34">
        <v>5852653</v>
      </c>
      <c r="M155" s="34">
        <v>4503135</v>
      </c>
      <c r="N155" s="34" t="s">
        <v>102</v>
      </c>
      <c r="O155" s="34" t="s">
        <v>120</v>
      </c>
    </row>
    <row r="156" spans="1:15" ht="12.75">
      <c r="A156" s="18"/>
      <c r="B156" s="26" t="s">
        <v>79</v>
      </c>
      <c r="C156" s="37">
        <v>680121</v>
      </c>
      <c r="D156" s="37">
        <v>763266</v>
      </c>
      <c r="E156" s="37">
        <v>767158</v>
      </c>
      <c r="F156" s="37">
        <v>699055</v>
      </c>
      <c r="G156" s="37">
        <v>1428724</v>
      </c>
      <c r="H156" s="37">
        <v>1700900</v>
      </c>
      <c r="I156" s="34" t="s">
        <v>77</v>
      </c>
      <c r="J156" s="34" t="s">
        <v>77</v>
      </c>
      <c r="K156" s="34" t="s">
        <v>77</v>
      </c>
      <c r="L156" s="34">
        <v>5644950</v>
      </c>
      <c r="M156" s="34">
        <v>3422379</v>
      </c>
      <c r="N156" s="34" t="s">
        <v>103</v>
      </c>
      <c r="O156" s="34" t="s">
        <v>121</v>
      </c>
    </row>
    <row r="157" spans="1:15" s="2" customFormat="1" ht="12.75">
      <c r="A157" s="51" t="s">
        <v>62</v>
      </c>
      <c r="B157" s="2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2.75">
      <c r="A158" s="18"/>
      <c r="B158" s="26" t="s">
        <v>17</v>
      </c>
      <c r="C158" s="39">
        <v>349090</v>
      </c>
      <c r="D158" s="39">
        <v>410941</v>
      </c>
      <c r="E158" s="39">
        <v>407067</v>
      </c>
      <c r="F158" s="39">
        <v>440313</v>
      </c>
      <c r="G158" s="38">
        <v>484579</v>
      </c>
      <c r="H158" s="38">
        <v>597935</v>
      </c>
      <c r="I158" s="38">
        <v>712486</v>
      </c>
      <c r="J158" s="38">
        <v>722732</v>
      </c>
      <c r="K158" s="38">
        <v>1047128</v>
      </c>
      <c r="L158" s="68">
        <v>1020944</v>
      </c>
      <c r="M158" s="68">
        <v>1216448</v>
      </c>
      <c r="N158" s="68">
        <v>1303436</v>
      </c>
      <c r="O158" s="68">
        <v>1810874</v>
      </c>
    </row>
    <row r="159" spans="1:15" ht="12.75">
      <c r="A159" s="18"/>
      <c r="B159" s="26" t="s">
        <v>79</v>
      </c>
      <c r="C159" s="39">
        <v>314139</v>
      </c>
      <c r="D159" s="39">
        <v>343735</v>
      </c>
      <c r="E159" s="39">
        <v>345142</v>
      </c>
      <c r="F159" s="39">
        <v>382762</v>
      </c>
      <c r="G159" s="38">
        <v>400551</v>
      </c>
      <c r="H159" s="38">
        <v>425593</v>
      </c>
      <c r="I159" s="38">
        <v>528712</v>
      </c>
      <c r="J159" s="38">
        <v>603972</v>
      </c>
      <c r="K159" s="38">
        <v>917834</v>
      </c>
      <c r="L159" s="68">
        <v>940244</v>
      </c>
      <c r="M159" s="68">
        <v>973882</v>
      </c>
      <c r="N159" s="68">
        <v>1301900</v>
      </c>
      <c r="O159" s="68">
        <v>1556795</v>
      </c>
    </row>
    <row r="160" spans="1:15" ht="12.75">
      <c r="A160" s="18"/>
      <c r="B160" s="26"/>
      <c r="C160" s="41"/>
      <c r="D160" s="41"/>
      <c r="E160" s="41"/>
      <c r="F160" s="41"/>
      <c r="G160" s="35"/>
      <c r="H160" s="35"/>
      <c r="I160" s="35"/>
      <c r="J160" s="35"/>
      <c r="K160" s="35"/>
      <c r="L160" s="32"/>
      <c r="M160" s="32"/>
      <c r="N160" s="32"/>
      <c r="O160" s="32"/>
    </row>
    <row r="161" spans="1:15" ht="12.75">
      <c r="A161" s="51" t="s">
        <v>63</v>
      </c>
      <c r="B161" s="2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18"/>
      <c r="B162" s="26" t="s">
        <v>17</v>
      </c>
      <c r="C162" s="37">
        <v>2777520</v>
      </c>
      <c r="D162" s="37">
        <v>3088910</v>
      </c>
      <c r="E162" s="37">
        <v>3158260</v>
      </c>
      <c r="F162" s="37">
        <v>3236460</v>
      </c>
      <c r="G162" s="37">
        <v>3980100</v>
      </c>
      <c r="H162" s="37">
        <v>4026412</v>
      </c>
      <c r="I162" s="37">
        <v>5385540</v>
      </c>
      <c r="J162" s="34" t="s">
        <v>77</v>
      </c>
      <c r="K162" s="34" t="s">
        <v>77</v>
      </c>
      <c r="L162" s="34" t="s">
        <v>77</v>
      </c>
      <c r="M162" s="34" t="s">
        <v>77</v>
      </c>
      <c r="N162" s="34" t="s">
        <v>77</v>
      </c>
      <c r="O162" s="34"/>
    </row>
    <row r="163" spans="1:15" ht="12.75">
      <c r="A163" s="18"/>
      <c r="B163" s="26" t="s">
        <v>79</v>
      </c>
      <c r="C163" s="37">
        <v>2157650</v>
      </c>
      <c r="D163" s="37">
        <v>1796360</v>
      </c>
      <c r="E163" s="37">
        <v>1938250</v>
      </c>
      <c r="F163" s="37">
        <v>1803330</v>
      </c>
      <c r="G163" s="37">
        <v>2465960</v>
      </c>
      <c r="H163" s="37">
        <v>2067901</v>
      </c>
      <c r="I163" s="37">
        <v>2952300</v>
      </c>
      <c r="J163" s="34" t="s">
        <v>77</v>
      </c>
      <c r="K163" s="34" t="s">
        <v>77</v>
      </c>
      <c r="L163" s="34" t="s">
        <v>77</v>
      </c>
      <c r="M163" s="34" t="s">
        <v>77</v>
      </c>
      <c r="N163" s="34" t="s">
        <v>77</v>
      </c>
      <c r="O163" s="34"/>
    </row>
    <row r="164" spans="1:15" ht="12.75">
      <c r="A164" s="18" t="s">
        <v>64</v>
      </c>
      <c r="B164" s="2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2.75">
      <c r="A165" s="51" t="s">
        <v>65</v>
      </c>
      <c r="B165" s="2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2.75">
      <c r="A166" s="18"/>
      <c r="B166" s="26" t="s">
        <v>17</v>
      </c>
      <c r="C166" s="37">
        <v>3563738</v>
      </c>
      <c r="D166" s="37">
        <v>3821453</v>
      </c>
      <c r="E166" s="37">
        <v>4976197</v>
      </c>
      <c r="F166" s="37">
        <v>5271446</v>
      </c>
      <c r="G166" s="37">
        <v>5235195</v>
      </c>
      <c r="H166" s="37">
        <v>6192989</v>
      </c>
      <c r="I166" s="34" t="s">
        <v>77</v>
      </c>
      <c r="J166" s="37">
        <v>7763226</v>
      </c>
      <c r="K166" s="37">
        <v>8263367</v>
      </c>
      <c r="L166" s="37">
        <v>13973000</v>
      </c>
      <c r="M166" s="37">
        <v>16981200</v>
      </c>
      <c r="N166" s="37">
        <f>12391300+2877200</f>
        <v>15268500</v>
      </c>
      <c r="O166" s="37" t="s">
        <v>118</v>
      </c>
    </row>
    <row r="167" spans="1:15" ht="12.75">
      <c r="A167" s="18"/>
      <c r="B167" s="26" t="s">
        <v>79</v>
      </c>
      <c r="C167" s="37">
        <v>6176476</v>
      </c>
      <c r="D167" s="37">
        <v>5775119</v>
      </c>
      <c r="E167" s="37">
        <v>6684255</v>
      </c>
      <c r="F167" s="37">
        <v>8841291</v>
      </c>
      <c r="G167" s="37">
        <v>8674467</v>
      </c>
      <c r="H167" s="37">
        <v>10076454</v>
      </c>
      <c r="I167" s="34" t="s">
        <v>77</v>
      </c>
      <c r="J167" s="37">
        <v>7037654</v>
      </c>
      <c r="K167" s="37">
        <v>7939351</v>
      </c>
      <c r="L167" s="37">
        <v>12681300</v>
      </c>
      <c r="M167" s="37">
        <v>16585100</v>
      </c>
      <c r="N167" s="37">
        <f>9246600+2695500</f>
        <v>11942100</v>
      </c>
      <c r="O167" s="37" t="s">
        <v>119</v>
      </c>
    </row>
    <row r="168" spans="1:15" ht="12.75">
      <c r="A168" s="51" t="s">
        <v>66</v>
      </c>
      <c r="B168" s="2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2.75">
      <c r="A169" s="18"/>
      <c r="B169" s="26" t="s">
        <v>17</v>
      </c>
      <c r="C169" s="37">
        <v>922577</v>
      </c>
      <c r="D169" s="37">
        <v>738563</v>
      </c>
      <c r="E169" s="37">
        <v>1104491</v>
      </c>
      <c r="F169" s="37">
        <v>1091687</v>
      </c>
      <c r="G169" s="37">
        <v>1034091</v>
      </c>
      <c r="H169" s="34" t="s">
        <v>77</v>
      </c>
      <c r="I169" s="34" t="s">
        <v>77</v>
      </c>
      <c r="J169" s="34" t="s">
        <v>77</v>
      </c>
      <c r="K169" s="34" t="s">
        <v>77</v>
      </c>
      <c r="L169" s="34" t="s">
        <v>77</v>
      </c>
      <c r="M169" s="34" t="s">
        <v>77</v>
      </c>
      <c r="N169" s="34" t="s">
        <v>77</v>
      </c>
      <c r="O169" s="34"/>
    </row>
    <row r="170" spans="1:15" ht="12.75">
      <c r="A170" s="18"/>
      <c r="B170" s="26" t="s">
        <v>79</v>
      </c>
      <c r="C170" s="37">
        <v>637497</v>
      </c>
      <c r="D170" s="37">
        <v>559476</v>
      </c>
      <c r="E170" s="37">
        <v>677165</v>
      </c>
      <c r="F170" s="37">
        <v>645236</v>
      </c>
      <c r="G170" s="37">
        <v>649003</v>
      </c>
      <c r="H170" s="34" t="s">
        <v>77</v>
      </c>
      <c r="I170" s="34" t="s">
        <v>77</v>
      </c>
      <c r="J170" s="34" t="s">
        <v>77</v>
      </c>
      <c r="K170" s="34" t="s">
        <v>77</v>
      </c>
      <c r="L170" s="34" t="s">
        <v>77</v>
      </c>
      <c r="M170" s="34" t="s">
        <v>77</v>
      </c>
      <c r="N170" s="34" t="s">
        <v>77</v>
      </c>
      <c r="O170" s="34"/>
    </row>
    <row r="171" spans="1:15" ht="12.75">
      <c r="A171" s="51" t="s">
        <v>67</v>
      </c>
      <c r="B171" s="2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2.75">
      <c r="A172" s="18"/>
      <c r="B172" s="26" t="s">
        <v>17</v>
      </c>
      <c r="C172" s="39">
        <v>371398.113</v>
      </c>
      <c r="D172" s="39">
        <v>253212.893</v>
      </c>
      <c r="E172" s="39">
        <v>543258.575</v>
      </c>
      <c r="F172" s="34" t="s">
        <v>77</v>
      </c>
      <c r="G172" s="34" t="s">
        <v>77</v>
      </c>
      <c r="H172" s="34" t="s">
        <v>77</v>
      </c>
      <c r="I172" s="34" t="s">
        <v>77</v>
      </c>
      <c r="J172" s="34" t="s">
        <v>77</v>
      </c>
      <c r="K172" s="34" t="s">
        <v>77</v>
      </c>
      <c r="L172" s="34" t="s">
        <v>77</v>
      </c>
      <c r="M172" s="34" t="s">
        <v>77</v>
      </c>
      <c r="N172" s="34" t="s">
        <v>77</v>
      </c>
      <c r="O172" s="34"/>
    </row>
    <row r="173" spans="1:15" ht="12.75">
      <c r="A173" s="18"/>
      <c r="B173" s="26" t="s">
        <v>79</v>
      </c>
      <c r="C173" s="39">
        <v>124384.61300000001</v>
      </c>
      <c r="D173" s="39">
        <v>109663.863</v>
      </c>
      <c r="E173" s="39">
        <v>148057.528</v>
      </c>
      <c r="F173" s="34" t="s">
        <v>77</v>
      </c>
      <c r="G173" s="34" t="s">
        <v>77</v>
      </c>
      <c r="H173" s="34" t="s">
        <v>77</v>
      </c>
      <c r="I173" s="34" t="s">
        <v>77</v>
      </c>
      <c r="J173" s="34" t="s">
        <v>77</v>
      </c>
      <c r="K173" s="34" t="s">
        <v>77</v>
      </c>
      <c r="L173" s="34" t="s">
        <v>77</v>
      </c>
      <c r="M173" s="34" t="s">
        <v>77</v>
      </c>
      <c r="N173" s="34" t="s">
        <v>77</v>
      </c>
      <c r="O173" s="34"/>
    </row>
    <row r="174" spans="1:15" ht="12.75">
      <c r="A174" s="18" t="s">
        <v>111</v>
      </c>
      <c r="B174" s="26"/>
      <c r="C174" s="31"/>
      <c r="D174" s="31"/>
      <c r="E174" s="31"/>
      <c r="F174" s="31"/>
      <c r="G174" s="32"/>
      <c r="H174" s="32"/>
      <c r="I174" s="32"/>
      <c r="J174" s="31"/>
      <c r="K174" s="31"/>
      <c r="L174" s="32"/>
      <c r="M174" s="32"/>
      <c r="N174" s="32"/>
      <c r="O174" s="32"/>
    </row>
    <row r="175" spans="1:15" ht="12.75">
      <c r="A175" s="50" t="s">
        <v>112</v>
      </c>
      <c r="B175" s="26"/>
      <c r="C175" s="31"/>
      <c r="D175" s="31"/>
      <c r="E175" s="31"/>
      <c r="F175" s="31"/>
      <c r="G175" s="32"/>
      <c r="H175" s="32"/>
      <c r="I175" s="32"/>
      <c r="J175" s="31"/>
      <c r="K175" s="31"/>
      <c r="L175" s="32"/>
      <c r="M175" s="32"/>
      <c r="N175" s="32"/>
      <c r="O175" s="32"/>
    </row>
    <row r="176" spans="1:15" ht="12.75">
      <c r="A176" s="50"/>
      <c r="B176" s="26" t="s">
        <v>17</v>
      </c>
      <c r="C176" s="37">
        <v>153905</v>
      </c>
      <c r="D176" s="37">
        <v>130659</v>
      </c>
      <c r="E176" s="37">
        <v>244614</v>
      </c>
      <c r="F176" s="37">
        <v>197682</v>
      </c>
      <c r="G176" s="34">
        <v>148368</v>
      </c>
      <c r="H176" s="34">
        <v>277301</v>
      </c>
      <c r="I176" s="34">
        <v>325609</v>
      </c>
      <c r="J176" s="37">
        <v>267988</v>
      </c>
      <c r="K176" s="37">
        <v>363926</v>
      </c>
      <c r="L176" s="34">
        <v>287061</v>
      </c>
      <c r="M176" s="34">
        <v>507103</v>
      </c>
      <c r="N176" s="34">
        <v>483470</v>
      </c>
      <c r="O176" s="34">
        <v>489668</v>
      </c>
    </row>
    <row r="177" spans="1:15" ht="12.75">
      <c r="A177" s="50"/>
      <c r="B177" s="26" t="s">
        <v>18</v>
      </c>
      <c r="C177" s="37">
        <v>126983</v>
      </c>
      <c r="D177" s="37">
        <v>150737</v>
      </c>
      <c r="E177" s="37">
        <v>144838</v>
      </c>
      <c r="F177" s="37">
        <v>180514</v>
      </c>
      <c r="G177" s="34">
        <v>162623</v>
      </c>
      <c r="H177" s="34">
        <v>184559</v>
      </c>
      <c r="I177" s="34">
        <v>267943</v>
      </c>
      <c r="J177" s="37">
        <v>217224</v>
      </c>
      <c r="K177" s="37">
        <v>236460</v>
      </c>
      <c r="L177" s="34">
        <v>308525</v>
      </c>
      <c r="M177" s="34">
        <v>437345</v>
      </c>
      <c r="N177" s="34">
        <v>484021</v>
      </c>
      <c r="O177" s="34">
        <v>607324</v>
      </c>
    </row>
    <row r="178" spans="1:15" ht="12.75">
      <c r="A178" s="18" t="s">
        <v>68</v>
      </c>
      <c r="B178" s="2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2.75">
      <c r="A179" s="51" t="s">
        <v>69</v>
      </c>
      <c r="B179" s="2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2.75">
      <c r="A180" s="18"/>
      <c r="B180" s="26" t="s">
        <v>17</v>
      </c>
      <c r="C180" s="37">
        <v>441122</v>
      </c>
      <c r="D180" s="37">
        <v>517689</v>
      </c>
      <c r="E180" s="37">
        <v>488960</v>
      </c>
      <c r="F180" s="37">
        <v>465224</v>
      </c>
      <c r="G180" s="37">
        <v>541680</v>
      </c>
      <c r="H180" s="37">
        <v>741291</v>
      </c>
      <c r="I180" s="37">
        <v>704417</v>
      </c>
      <c r="J180" s="37">
        <v>1470395</v>
      </c>
      <c r="K180" s="37">
        <v>1216589</v>
      </c>
      <c r="L180" s="34">
        <v>1637183</v>
      </c>
      <c r="M180" s="34">
        <v>1876039</v>
      </c>
      <c r="N180" s="34">
        <v>2786350</v>
      </c>
      <c r="O180" s="34">
        <v>2522225</v>
      </c>
    </row>
    <row r="181" spans="1:15" ht="12.75">
      <c r="A181" s="18"/>
      <c r="B181" s="26" t="s">
        <v>79</v>
      </c>
      <c r="C181" s="37">
        <v>460712</v>
      </c>
      <c r="D181" s="37">
        <v>463999</v>
      </c>
      <c r="E181" s="37">
        <v>448136</v>
      </c>
      <c r="F181" s="37">
        <v>390575</v>
      </c>
      <c r="G181" s="37">
        <v>500491</v>
      </c>
      <c r="H181" s="37">
        <v>564791</v>
      </c>
      <c r="I181" s="37">
        <v>688158</v>
      </c>
      <c r="J181" s="37">
        <v>913293</v>
      </c>
      <c r="K181" s="37">
        <v>14117.94</v>
      </c>
      <c r="L181" s="34">
        <v>1894041</v>
      </c>
      <c r="M181" s="34">
        <v>1850824</v>
      </c>
      <c r="N181" s="34">
        <v>2875000</v>
      </c>
      <c r="O181" s="34">
        <v>2011842</v>
      </c>
    </row>
    <row r="182" spans="1:15" ht="12.75">
      <c r="A182" s="51" t="s">
        <v>70</v>
      </c>
      <c r="B182" s="2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2.75">
      <c r="A183" s="18"/>
      <c r="B183" s="26" t="s">
        <v>17</v>
      </c>
      <c r="C183" s="39">
        <v>1142.701</v>
      </c>
      <c r="D183" s="39">
        <v>1014.239</v>
      </c>
      <c r="E183" s="39">
        <v>1292.7240000000002</v>
      </c>
      <c r="F183" s="39">
        <v>1136.5079999999998</v>
      </c>
      <c r="G183" s="39">
        <v>1639.4140000000002</v>
      </c>
      <c r="H183" s="39">
        <v>2056.193</v>
      </c>
      <c r="I183" s="34" t="s">
        <v>77</v>
      </c>
      <c r="J183" s="38">
        <v>3027.75</v>
      </c>
      <c r="K183" s="38">
        <v>2498.217</v>
      </c>
      <c r="L183" s="34" t="s">
        <v>77</v>
      </c>
      <c r="M183" s="34" t="s">
        <v>77</v>
      </c>
      <c r="N183" s="34" t="s">
        <v>77</v>
      </c>
      <c r="O183" s="34"/>
    </row>
    <row r="184" spans="1:15" ht="12.75">
      <c r="A184" s="18"/>
      <c r="B184" s="26" t="s">
        <v>79</v>
      </c>
      <c r="C184" s="39">
        <v>654.445</v>
      </c>
      <c r="D184" s="39">
        <v>911.669</v>
      </c>
      <c r="E184" s="39">
        <v>762.498</v>
      </c>
      <c r="F184" s="39">
        <v>719.537</v>
      </c>
      <c r="G184" s="39">
        <v>894.114</v>
      </c>
      <c r="H184" s="39">
        <v>1965.227</v>
      </c>
      <c r="I184" s="34" t="s">
        <v>77</v>
      </c>
      <c r="J184" s="38">
        <v>814.534</v>
      </c>
      <c r="K184" s="38">
        <v>2007.2019999999998</v>
      </c>
      <c r="L184" s="34" t="s">
        <v>77</v>
      </c>
      <c r="M184" s="34" t="s">
        <v>77</v>
      </c>
      <c r="N184" s="34" t="s">
        <v>77</v>
      </c>
      <c r="O184" s="34"/>
    </row>
    <row r="185" spans="1:15" ht="12.75">
      <c r="A185" s="51" t="s">
        <v>71</v>
      </c>
      <c r="B185" s="2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2.75">
      <c r="A186" s="18"/>
      <c r="B186" s="26" t="s">
        <v>17</v>
      </c>
      <c r="C186" s="37">
        <v>1719436</v>
      </c>
      <c r="D186" s="37">
        <v>2329693</v>
      </c>
      <c r="E186" s="37">
        <v>4014037</v>
      </c>
      <c r="F186" s="37">
        <v>3834177</v>
      </c>
      <c r="G186" s="34" t="s">
        <v>77</v>
      </c>
      <c r="H186" s="34" t="s">
        <v>77</v>
      </c>
      <c r="I186" s="34" t="s">
        <v>77</v>
      </c>
      <c r="J186" s="34" t="s">
        <v>77</v>
      </c>
      <c r="K186" s="34" t="s">
        <v>77</v>
      </c>
      <c r="L186" s="34" t="s">
        <v>77</v>
      </c>
      <c r="M186" s="34">
        <v>7595679</v>
      </c>
      <c r="N186" s="34">
        <v>7631987</v>
      </c>
      <c r="O186" s="34" t="s">
        <v>106</v>
      </c>
    </row>
    <row r="187" spans="1:15" ht="12.75">
      <c r="A187" s="18"/>
      <c r="B187" s="26" t="s">
        <v>79</v>
      </c>
      <c r="C187" s="37">
        <v>1656725</v>
      </c>
      <c r="D187" s="37">
        <v>2207262</v>
      </c>
      <c r="E187" s="37">
        <v>3910535</v>
      </c>
      <c r="F187" s="37">
        <v>3154344</v>
      </c>
      <c r="G187" s="34" t="s">
        <v>77</v>
      </c>
      <c r="H187" s="34" t="s">
        <v>77</v>
      </c>
      <c r="I187" s="34" t="s">
        <v>77</v>
      </c>
      <c r="J187" s="34" t="s">
        <v>77</v>
      </c>
      <c r="K187" s="34" t="s">
        <v>77</v>
      </c>
      <c r="L187" s="34" t="s">
        <v>77</v>
      </c>
      <c r="M187" s="34">
        <v>6696126</v>
      </c>
      <c r="N187" s="34">
        <v>7631987</v>
      </c>
      <c r="O187" s="34" t="s">
        <v>106</v>
      </c>
    </row>
    <row r="188" spans="1:15" ht="12.75">
      <c r="A188" s="51" t="s">
        <v>72</v>
      </c>
      <c r="B188" s="2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2.75">
      <c r="A189" s="18"/>
      <c r="B189" s="26" t="s">
        <v>17</v>
      </c>
      <c r="C189" s="37">
        <v>464276</v>
      </c>
      <c r="D189" s="37">
        <v>451007</v>
      </c>
      <c r="E189" s="37">
        <v>507791</v>
      </c>
      <c r="F189" s="37">
        <v>492293</v>
      </c>
      <c r="G189" s="37">
        <v>511400</v>
      </c>
      <c r="H189" s="37">
        <v>592779</v>
      </c>
      <c r="I189" s="37">
        <v>580739</v>
      </c>
      <c r="J189" s="37">
        <v>1037681</v>
      </c>
      <c r="K189" s="37">
        <v>1562664</v>
      </c>
      <c r="L189" s="34" t="s">
        <v>77</v>
      </c>
      <c r="M189" s="34" t="s">
        <v>77</v>
      </c>
      <c r="N189" s="34" t="s">
        <v>77</v>
      </c>
      <c r="O189" s="34"/>
    </row>
    <row r="190" spans="1:15" ht="12.75">
      <c r="A190" s="18"/>
      <c r="B190" s="26" t="s">
        <v>79</v>
      </c>
      <c r="C190" s="37">
        <v>411783</v>
      </c>
      <c r="D190" s="37">
        <v>421434</v>
      </c>
      <c r="E190" s="37">
        <v>492986</v>
      </c>
      <c r="F190" s="37">
        <v>521313</v>
      </c>
      <c r="G190" s="37">
        <v>469432</v>
      </c>
      <c r="H190" s="37">
        <v>500298</v>
      </c>
      <c r="I190" s="37">
        <v>590763</v>
      </c>
      <c r="J190" s="37">
        <v>578457</v>
      </c>
      <c r="K190" s="37">
        <v>868705</v>
      </c>
      <c r="L190" s="34" t="s">
        <v>77</v>
      </c>
      <c r="M190" s="34" t="s">
        <v>77</v>
      </c>
      <c r="N190" s="34" t="s">
        <v>77</v>
      </c>
      <c r="O190" s="34"/>
    </row>
    <row r="191" spans="1:15" ht="12.75">
      <c r="A191" s="51" t="s">
        <v>88</v>
      </c>
      <c r="B191" s="2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>
      <c r="A192" s="18"/>
      <c r="B192" s="26" t="s">
        <v>17</v>
      </c>
      <c r="C192" s="37">
        <v>514846</v>
      </c>
      <c r="D192" s="37">
        <v>388894</v>
      </c>
      <c r="E192" s="37">
        <v>389878</v>
      </c>
      <c r="F192" s="37">
        <v>418357</v>
      </c>
      <c r="G192" s="37">
        <v>389055</v>
      </c>
      <c r="H192" s="37">
        <v>563632</v>
      </c>
      <c r="I192" s="37">
        <v>564909</v>
      </c>
      <c r="J192" s="37">
        <v>116850</v>
      </c>
      <c r="K192" s="37">
        <v>400009</v>
      </c>
      <c r="L192" s="34" t="s">
        <v>96</v>
      </c>
      <c r="M192" s="34" t="s">
        <v>98</v>
      </c>
      <c r="N192" s="34" t="s">
        <v>99</v>
      </c>
      <c r="O192" s="34"/>
    </row>
    <row r="193" spans="1:15" ht="12.75">
      <c r="A193" s="18"/>
      <c r="B193" s="26" t="s">
        <v>79</v>
      </c>
      <c r="C193" s="37">
        <v>158011</v>
      </c>
      <c r="D193" s="37">
        <v>149931</v>
      </c>
      <c r="E193" s="37">
        <v>139084</v>
      </c>
      <c r="F193" s="37">
        <v>157033</v>
      </c>
      <c r="G193" s="37">
        <v>154196</v>
      </c>
      <c r="H193" s="37">
        <v>159784</v>
      </c>
      <c r="I193" s="37">
        <v>214997</v>
      </c>
      <c r="J193" s="34" t="s">
        <v>77</v>
      </c>
      <c r="K193" s="34" t="s">
        <v>77</v>
      </c>
      <c r="L193" s="34" t="s">
        <v>97</v>
      </c>
      <c r="M193" s="34" t="s">
        <v>100</v>
      </c>
      <c r="N193" s="34" t="s">
        <v>101</v>
      </c>
      <c r="O193" s="34"/>
    </row>
    <row r="194" spans="1:15" ht="15.75" customHeight="1">
      <c r="A194" s="18" t="s">
        <v>73</v>
      </c>
      <c r="B194" s="2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2.75">
      <c r="A195" s="51" t="s">
        <v>74</v>
      </c>
      <c r="B195" s="2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ht="12.75">
      <c r="A196" s="18"/>
      <c r="B196" s="26" t="s">
        <v>17</v>
      </c>
      <c r="C196" s="37">
        <v>605160</v>
      </c>
      <c r="D196" s="37">
        <v>457466</v>
      </c>
      <c r="E196" s="37">
        <v>564388</v>
      </c>
      <c r="F196" s="37">
        <v>490493</v>
      </c>
      <c r="G196" s="37">
        <v>733378</v>
      </c>
      <c r="H196" s="34" t="s">
        <v>77</v>
      </c>
      <c r="I196" s="34" t="s">
        <v>77</v>
      </c>
      <c r="J196" s="34" t="s">
        <v>77</v>
      </c>
      <c r="K196" s="34" t="s">
        <v>77</v>
      </c>
      <c r="L196" s="34" t="s">
        <v>77</v>
      </c>
      <c r="M196" s="34" t="s">
        <v>77</v>
      </c>
      <c r="N196" s="34" t="s">
        <v>77</v>
      </c>
      <c r="O196" s="34"/>
    </row>
    <row r="197" spans="1:15" ht="12.75">
      <c r="A197" s="18"/>
      <c r="B197" s="26" t="s">
        <v>79</v>
      </c>
      <c r="C197" s="37">
        <v>207030</v>
      </c>
      <c r="D197" s="37">
        <v>274647</v>
      </c>
      <c r="E197" s="37">
        <v>192956</v>
      </c>
      <c r="F197" s="37">
        <v>130558</v>
      </c>
      <c r="G197" s="37">
        <v>150239</v>
      </c>
      <c r="H197" s="34" t="s">
        <v>77</v>
      </c>
      <c r="I197" s="34" t="s">
        <v>77</v>
      </c>
      <c r="J197" s="34" t="s">
        <v>77</v>
      </c>
      <c r="K197" s="34" t="s">
        <v>77</v>
      </c>
      <c r="L197" s="34" t="s">
        <v>77</v>
      </c>
      <c r="M197" s="34" t="s">
        <v>77</v>
      </c>
      <c r="N197" s="34" t="s">
        <v>77</v>
      </c>
      <c r="O197" s="34"/>
    </row>
    <row r="198" spans="1:15" ht="12.75">
      <c r="A198" s="51" t="s">
        <v>75</v>
      </c>
      <c r="B198" s="2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 ht="12.75">
      <c r="A199" s="18"/>
      <c r="B199" s="26" t="s">
        <v>17</v>
      </c>
      <c r="C199" s="37">
        <v>66614</v>
      </c>
      <c r="D199" s="37">
        <v>87287</v>
      </c>
      <c r="E199" s="37">
        <v>84019</v>
      </c>
      <c r="F199" s="37">
        <v>92114</v>
      </c>
      <c r="G199" s="37">
        <v>98942</v>
      </c>
      <c r="H199" s="37">
        <v>102429</v>
      </c>
      <c r="I199" s="37">
        <v>109224</v>
      </c>
      <c r="J199" s="34" t="s">
        <v>77</v>
      </c>
      <c r="K199" s="34" t="s">
        <v>77</v>
      </c>
      <c r="L199" s="34" t="s">
        <v>77</v>
      </c>
      <c r="M199" s="34" t="s">
        <v>77</v>
      </c>
      <c r="N199" s="34" t="s">
        <v>77</v>
      </c>
      <c r="O199" s="34"/>
    </row>
    <row r="200" spans="1:15" ht="12.75">
      <c r="A200" s="18"/>
      <c r="B200" s="26" t="s">
        <v>79</v>
      </c>
      <c r="C200" s="37">
        <v>15331</v>
      </c>
      <c r="D200" s="37">
        <v>22536</v>
      </c>
      <c r="E200" s="37">
        <v>34322</v>
      </c>
      <c r="F200" s="37">
        <v>38984</v>
      </c>
      <c r="G200" s="37">
        <v>37781</v>
      </c>
      <c r="H200" s="37">
        <v>41308</v>
      </c>
      <c r="I200" s="37">
        <v>39206</v>
      </c>
      <c r="J200" s="34" t="s">
        <v>77</v>
      </c>
      <c r="K200" s="34" t="s">
        <v>77</v>
      </c>
      <c r="L200" s="34" t="s">
        <v>77</v>
      </c>
      <c r="M200" s="34" t="s">
        <v>77</v>
      </c>
      <c r="N200" s="34" t="s">
        <v>77</v>
      </c>
      <c r="O200" s="34"/>
    </row>
    <row r="201" spans="1:15" ht="12.75">
      <c r="A201" s="42"/>
      <c r="B201" s="43"/>
      <c r="C201" s="44"/>
      <c r="D201" s="44"/>
      <c r="E201" s="44"/>
      <c r="F201" s="44"/>
      <c r="G201" s="44"/>
      <c r="H201" s="44"/>
      <c r="I201" s="44"/>
      <c r="J201" s="44"/>
      <c r="K201" s="44"/>
      <c r="L201" s="31"/>
      <c r="M201" s="31"/>
      <c r="N201" s="44"/>
      <c r="O201" s="44"/>
    </row>
    <row r="202" spans="1:15" ht="12.75">
      <c r="A202" s="54"/>
      <c r="B202" s="55"/>
      <c r="C202" s="54" t="s">
        <v>84</v>
      </c>
      <c r="D202" s="55"/>
      <c r="E202" s="55"/>
      <c r="F202" s="55"/>
      <c r="G202" s="55"/>
      <c r="H202" s="45"/>
      <c r="I202" s="45"/>
      <c r="J202" s="45"/>
      <c r="K202" s="45"/>
      <c r="L202" s="45"/>
      <c r="M202" s="45"/>
      <c r="N202" s="65"/>
      <c r="O202" s="65"/>
    </row>
    <row r="203" spans="1:15" ht="12.75">
      <c r="A203" s="56"/>
      <c r="B203" s="57"/>
      <c r="C203" s="56" t="s">
        <v>80</v>
      </c>
      <c r="D203" s="57"/>
      <c r="E203" s="57"/>
      <c r="F203" s="31"/>
      <c r="G203" s="31"/>
      <c r="H203" s="31"/>
      <c r="I203" s="31"/>
      <c r="J203" s="31"/>
      <c r="K203" s="31"/>
      <c r="L203" s="31"/>
      <c r="M203" s="31"/>
      <c r="N203" s="65"/>
      <c r="O203" s="65"/>
    </row>
    <row r="204" spans="1:15" ht="12.75">
      <c r="A204" s="46"/>
      <c r="B204" s="31"/>
      <c r="C204" s="31" t="s">
        <v>115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65"/>
      <c r="O204" s="65"/>
    </row>
    <row r="205" spans="1:15" ht="12.75">
      <c r="A205" s="47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65"/>
      <c r="O205" s="65"/>
    </row>
    <row r="206" spans="1:15" ht="13.5" thickBot="1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4"/>
    </row>
    <row r="207" spans="1:14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9"/>
    </row>
    <row r="208" spans="1:14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6"/>
      <c r="L208" s="6"/>
      <c r="M208" s="6"/>
      <c r="N208" s="20"/>
    </row>
    <row r="209" spans="1:14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5"/>
    </row>
    <row r="210" spans="1:14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25"/>
    </row>
    <row r="211" spans="1:14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5"/>
    </row>
    <row r="212" spans="1:14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5"/>
    </row>
    <row r="213" spans="1:14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5"/>
    </row>
    <row r="214" spans="1:14" ht="15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25"/>
    </row>
    <row r="215" spans="1:14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9"/>
    </row>
    <row r="216" spans="1:14" ht="15.75">
      <c r="A216" s="69"/>
      <c r="B216" s="69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0"/>
    </row>
    <row r="217" spans="1:14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8"/>
      <c r="M217" s="8"/>
      <c r="N217" s="19"/>
    </row>
    <row r="218" spans="1:14" ht="15.75">
      <c r="A218" s="70"/>
      <c r="B218" s="7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0"/>
    </row>
    <row r="219" spans="1:14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"/>
      <c r="M219" s="7"/>
      <c r="N219" s="22"/>
    </row>
    <row r="220" spans="1:14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22"/>
    </row>
    <row r="221" spans="1:14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22"/>
    </row>
    <row r="222" spans="1:14" ht="15.75">
      <c r="A222" s="7"/>
      <c r="B222" s="7"/>
      <c r="C222" s="7"/>
      <c r="D222" s="7"/>
      <c r="E222" s="7"/>
      <c r="F222" s="7"/>
      <c r="G222" s="7"/>
      <c r="H222" s="7"/>
      <c r="I222" s="5"/>
      <c r="J222" s="7"/>
      <c r="K222" s="7"/>
      <c r="L222" s="7"/>
      <c r="M222" s="9"/>
      <c r="N222" s="22"/>
    </row>
    <row r="223" spans="1:14" ht="15.75">
      <c r="A223" s="7"/>
      <c r="B223" s="7"/>
      <c r="C223" s="7"/>
      <c r="D223" s="7"/>
      <c r="E223" s="7"/>
      <c r="F223" s="7"/>
      <c r="G223" s="7"/>
      <c r="H223" s="7"/>
      <c r="I223" s="5"/>
      <c r="J223" s="7"/>
      <c r="K223" s="7"/>
      <c r="L223" s="7"/>
      <c r="M223" s="9"/>
      <c r="N223" s="22"/>
    </row>
    <row r="224" spans="1:14" ht="15.75">
      <c r="A224" s="7"/>
      <c r="B224" s="7"/>
      <c r="C224" s="7"/>
      <c r="D224" s="7"/>
      <c r="E224" s="7"/>
      <c r="F224" s="7"/>
      <c r="G224" s="7"/>
      <c r="H224" s="7"/>
      <c r="I224" s="5"/>
      <c r="J224" s="7"/>
      <c r="K224" s="7"/>
      <c r="L224" s="7"/>
      <c r="M224" s="7"/>
      <c r="N224" s="22"/>
    </row>
    <row r="225" spans="1:14" ht="15.75">
      <c r="A225" s="7"/>
      <c r="B225" s="7"/>
      <c r="C225" s="7"/>
      <c r="D225" s="7"/>
      <c r="E225" s="7"/>
      <c r="F225" s="7"/>
      <c r="G225" s="7"/>
      <c r="H225" s="5"/>
      <c r="I225" s="5"/>
      <c r="J225" s="7"/>
      <c r="K225" s="7"/>
      <c r="L225" s="7"/>
      <c r="M225" s="5"/>
      <c r="N225" s="23"/>
    </row>
    <row r="226" spans="1:14" ht="15.75">
      <c r="A226" s="7"/>
      <c r="B226" s="7"/>
      <c r="C226" s="7"/>
      <c r="D226" s="7"/>
      <c r="E226" s="7"/>
      <c r="F226" s="7"/>
      <c r="G226" s="7"/>
      <c r="H226" s="5"/>
      <c r="I226" s="5"/>
      <c r="J226" s="7"/>
      <c r="K226" s="7"/>
      <c r="L226" s="7"/>
      <c r="M226" s="5"/>
      <c r="N226" s="23"/>
    </row>
    <row r="227" spans="2:14" ht="15.75">
      <c r="B227" s="7"/>
      <c r="C227" s="7"/>
      <c r="D227" s="7"/>
      <c r="E227" s="7"/>
      <c r="F227" s="7"/>
      <c r="G227" s="7"/>
      <c r="H227" s="5"/>
      <c r="I227" s="5"/>
      <c r="J227" s="7"/>
      <c r="K227" s="7"/>
      <c r="L227" s="7"/>
      <c r="M227" s="7"/>
      <c r="N227" s="22"/>
    </row>
    <row r="228" spans="1:14" ht="15.75">
      <c r="A228" s="7"/>
      <c r="B228" s="7"/>
      <c r="C228" s="7"/>
      <c r="D228" s="7"/>
      <c r="E228" s="7"/>
      <c r="F228" s="7"/>
      <c r="G228" s="7"/>
      <c r="H228" s="5"/>
      <c r="I228" s="5"/>
      <c r="J228" s="5"/>
      <c r="K228" s="5"/>
      <c r="L228" s="7"/>
      <c r="M228" s="5"/>
      <c r="N228" s="23"/>
    </row>
    <row r="229" spans="1:14" ht="15.75">
      <c r="A229" s="7"/>
      <c r="B229" s="7"/>
      <c r="C229" s="7"/>
      <c r="D229" s="7"/>
      <c r="E229" s="7"/>
      <c r="F229" s="7"/>
      <c r="G229" s="7"/>
      <c r="H229" s="5"/>
      <c r="I229" s="5"/>
      <c r="J229" s="5"/>
      <c r="K229" s="5"/>
      <c r="L229" s="7"/>
      <c r="M229" s="5"/>
      <c r="N229" s="23"/>
    </row>
    <row r="230" spans="1:14" ht="15.75">
      <c r="A230" s="7"/>
      <c r="B230" s="7"/>
      <c r="C230" s="7"/>
      <c r="D230" s="7"/>
      <c r="E230" s="7"/>
      <c r="F230" s="7"/>
      <c r="G230" s="7"/>
      <c r="H230" s="5"/>
      <c r="I230" s="5"/>
      <c r="J230" s="5"/>
      <c r="K230" s="5"/>
      <c r="L230" s="7"/>
      <c r="M230" s="7"/>
      <c r="N230" s="22"/>
    </row>
    <row r="231" spans="1:14" ht="15.75">
      <c r="A231" s="7"/>
      <c r="B231" s="7"/>
      <c r="C231" s="7"/>
      <c r="D231" s="7"/>
      <c r="E231" s="7"/>
      <c r="F231" s="7"/>
      <c r="G231" s="7"/>
      <c r="H231" s="5"/>
      <c r="I231" s="5"/>
      <c r="J231" s="5"/>
      <c r="K231" s="5"/>
      <c r="L231" s="5"/>
      <c r="M231" s="5"/>
      <c r="N231" s="23"/>
    </row>
    <row r="232" spans="1:14" ht="15.75">
      <c r="A232" s="7"/>
      <c r="B232" s="7"/>
      <c r="C232" s="7"/>
      <c r="D232" s="7"/>
      <c r="E232" s="7"/>
      <c r="F232" s="7"/>
      <c r="G232" s="7"/>
      <c r="H232" s="5"/>
      <c r="I232" s="5"/>
      <c r="J232" s="5"/>
      <c r="K232" s="5"/>
      <c r="L232" s="5"/>
      <c r="M232" s="5"/>
      <c r="N232" s="23"/>
    </row>
    <row r="233" spans="1:14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22"/>
    </row>
    <row r="234" spans="1:14" ht="15.75">
      <c r="A234" s="7"/>
      <c r="B234" s="7"/>
      <c r="C234" s="7"/>
      <c r="D234" s="7"/>
      <c r="E234" s="7"/>
      <c r="F234" s="7"/>
      <c r="G234" s="7"/>
      <c r="H234" s="7"/>
      <c r="I234" s="9"/>
      <c r="J234" s="7"/>
      <c r="K234" s="7"/>
      <c r="L234" s="5"/>
      <c r="M234" s="7"/>
      <c r="N234" s="22"/>
    </row>
    <row r="235" spans="1:14" ht="15.75">
      <c r="A235" s="7"/>
      <c r="B235" s="7"/>
      <c r="C235" s="7"/>
      <c r="D235" s="7"/>
      <c r="E235" s="7"/>
      <c r="F235" s="7"/>
      <c r="G235" s="7"/>
      <c r="H235" s="7"/>
      <c r="I235" s="9"/>
      <c r="J235" s="7"/>
      <c r="K235" s="7"/>
      <c r="L235" s="5"/>
      <c r="M235" s="7"/>
      <c r="N235" s="22"/>
    </row>
    <row r="236" spans="1:14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22"/>
    </row>
    <row r="237" spans="1:14" ht="15.75">
      <c r="A237" s="7"/>
      <c r="B237" s="7"/>
      <c r="C237" s="7"/>
      <c r="D237" s="7"/>
      <c r="E237" s="7"/>
      <c r="F237" s="7"/>
      <c r="G237" s="7"/>
      <c r="H237" s="9"/>
      <c r="I237" s="9"/>
      <c r="J237" s="9"/>
      <c r="K237" s="9"/>
      <c r="L237" s="5"/>
      <c r="M237" s="5"/>
      <c r="N237" s="23"/>
    </row>
    <row r="238" spans="1:14" ht="15.75">
      <c r="A238" s="7"/>
      <c r="B238" s="7"/>
      <c r="C238" s="7"/>
      <c r="D238" s="7"/>
      <c r="E238" s="7"/>
      <c r="F238" s="7"/>
      <c r="G238" s="7"/>
      <c r="H238" s="9"/>
      <c r="I238" s="9"/>
      <c r="J238" s="9"/>
      <c r="K238" s="9"/>
      <c r="L238" s="5"/>
      <c r="M238" s="5"/>
      <c r="N238" s="23"/>
    </row>
    <row r="239" spans="1:14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22"/>
    </row>
    <row r="240" spans="1:14" ht="15.75">
      <c r="A240" s="7"/>
      <c r="B240" s="7"/>
      <c r="C240" s="7"/>
      <c r="D240" s="7"/>
      <c r="E240" s="7"/>
      <c r="F240" s="7"/>
      <c r="G240" s="7"/>
      <c r="H240" s="7"/>
      <c r="I240" s="5"/>
      <c r="J240" s="7"/>
      <c r="K240" s="7"/>
      <c r="L240" s="5"/>
      <c r="M240" s="5"/>
      <c r="N240" s="23"/>
    </row>
    <row r="241" spans="1:14" ht="15.75">
      <c r="A241" s="7"/>
      <c r="B241" s="7"/>
      <c r="C241" s="7"/>
      <c r="D241" s="7"/>
      <c r="E241" s="7"/>
      <c r="F241" s="7"/>
      <c r="G241" s="7"/>
      <c r="H241" s="7"/>
      <c r="I241" s="5"/>
      <c r="J241" s="7"/>
      <c r="K241" s="7"/>
      <c r="L241" s="5"/>
      <c r="M241" s="5"/>
      <c r="N241" s="23"/>
    </row>
    <row r="242" spans="1:14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22"/>
    </row>
    <row r="243" spans="1:14" ht="15.75">
      <c r="A243" s="7"/>
      <c r="B243" s="7"/>
      <c r="C243" s="7"/>
      <c r="D243" s="7"/>
      <c r="E243" s="7"/>
      <c r="F243" s="7"/>
      <c r="G243" s="7"/>
      <c r="H243" s="7"/>
      <c r="I243" s="7"/>
      <c r="J243" s="5"/>
      <c r="K243" s="5"/>
      <c r="L243" s="5"/>
      <c r="M243" s="5"/>
      <c r="N243" s="23"/>
    </row>
    <row r="244" spans="1:14" ht="15.75">
      <c r="A244" s="7"/>
      <c r="B244" s="7"/>
      <c r="C244" s="7"/>
      <c r="D244" s="7"/>
      <c r="E244" s="7"/>
      <c r="F244" s="7"/>
      <c r="G244" s="7"/>
      <c r="H244" s="7"/>
      <c r="I244" s="7"/>
      <c r="J244" s="5"/>
      <c r="K244" s="5"/>
      <c r="L244" s="5"/>
      <c r="M244" s="5"/>
      <c r="N244" s="23"/>
    </row>
    <row r="245" spans="1:14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22"/>
    </row>
    <row r="246" spans="1:14" ht="15.75">
      <c r="A246" s="7"/>
      <c r="B246" s="7"/>
      <c r="C246" s="7"/>
      <c r="D246" s="7"/>
      <c r="E246" s="7"/>
      <c r="F246" s="7"/>
      <c r="G246" s="5"/>
      <c r="H246" s="5"/>
      <c r="I246" s="5"/>
      <c r="J246" s="7"/>
      <c r="K246" s="7"/>
      <c r="L246" s="5"/>
      <c r="M246" s="5"/>
      <c r="N246" s="23"/>
    </row>
    <row r="247" spans="1:14" ht="15.75">
      <c r="A247" s="7"/>
      <c r="B247" s="7"/>
      <c r="C247" s="7"/>
      <c r="D247" s="7"/>
      <c r="E247" s="7"/>
      <c r="F247" s="7"/>
      <c r="G247" s="5"/>
      <c r="H247" s="5"/>
      <c r="I247" s="5"/>
      <c r="J247" s="7"/>
      <c r="K247" s="7"/>
      <c r="L247" s="5"/>
      <c r="M247" s="5"/>
      <c r="N247" s="23"/>
    </row>
    <row r="248" spans="1:14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22"/>
    </row>
    <row r="249" spans="1:14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22"/>
    </row>
    <row r="250" spans="1:14" ht="15.75">
      <c r="A250" s="7"/>
      <c r="B250" s="7"/>
      <c r="C250" s="7"/>
      <c r="D250" s="7"/>
      <c r="E250" s="7"/>
      <c r="F250" s="7"/>
      <c r="G250" s="7"/>
      <c r="H250" s="5"/>
      <c r="I250" s="5"/>
      <c r="J250" s="5"/>
      <c r="K250" s="5"/>
      <c r="L250" s="5"/>
      <c r="M250" s="5"/>
      <c r="N250" s="23"/>
    </row>
    <row r="251" spans="1:14" ht="15.75">
      <c r="A251" s="7"/>
      <c r="B251" s="7"/>
      <c r="C251" s="7"/>
      <c r="D251" s="7"/>
      <c r="E251" s="7"/>
      <c r="F251" s="7"/>
      <c r="G251" s="7"/>
      <c r="H251" s="5"/>
      <c r="I251" s="5"/>
      <c r="J251" s="5"/>
      <c r="K251" s="5"/>
      <c r="L251" s="5"/>
      <c r="M251" s="5"/>
      <c r="N251" s="23"/>
    </row>
    <row r="252" spans="1:14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22"/>
    </row>
    <row r="253" spans="1:14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22"/>
    </row>
    <row r="254" spans="1:14" ht="15.75">
      <c r="A254" s="7"/>
      <c r="B254" s="7"/>
      <c r="C254" s="7"/>
      <c r="D254" s="7"/>
      <c r="E254" s="7"/>
      <c r="F254" s="7"/>
      <c r="G254" s="7"/>
      <c r="H254" s="7"/>
      <c r="I254" s="7"/>
      <c r="J254" s="5"/>
      <c r="K254" s="5"/>
      <c r="L254" s="5"/>
      <c r="M254" s="5"/>
      <c r="N254" s="23"/>
    </row>
    <row r="255" spans="1:14" ht="15.75">
      <c r="A255" s="7"/>
      <c r="B255" s="7"/>
      <c r="C255" s="7"/>
      <c r="D255" s="7"/>
      <c r="E255" s="7"/>
      <c r="F255" s="7"/>
      <c r="G255" s="7"/>
      <c r="H255" s="7"/>
      <c r="I255" s="7"/>
      <c r="J255" s="5"/>
      <c r="K255" s="5"/>
      <c r="L255" s="5"/>
      <c r="M255" s="5"/>
      <c r="N255" s="23"/>
    </row>
    <row r="256" spans="1:14" ht="15.75">
      <c r="A256" s="7"/>
      <c r="B256" s="7"/>
      <c r="C256" s="7"/>
      <c r="D256" s="7"/>
      <c r="E256" s="7"/>
      <c r="F256" s="7"/>
      <c r="G256" s="7"/>
      <c r="H256" s="7"/>
      <c r="I256" s="7"/>
      <c r="J256" s="9"/>
      <c r="K256" s="9"/>
      <c r="L256" s="7"/>
      <c r="M256" s="7"/>
      <c r="N256" s="22"/>
    </row>
    <row r="257" spans="1:14" ht="15.75">
      <c r="A257" s="7"/>
      <c r="B257" s="7"/>
      <c r="C257" s="11"/>
      <c r="D257" s="11"/>
      <c r="E257" s="11"/>
      <c r="F257" s="11"/>
      <c r="G257" s="11"/>
      <c r="H257" s="11"/>
      <c r="I257" s="11"/>
      <c r="J257" s="10"/>
      <c r="K257" s="10"/>
      <c r="L257" s="7"/>
      <c r="M257" s="7"/>
      <c r="N257" s="22"/>
    </row>
    <row r="258" spans="1:14" ht="15.75">
      <c r="A258" s="7"/>
      <c r="B258" s="7"/>
      <c r="C258" s="11"/>
      <c r="D258" s="11"/>
      <c r="E258" s="11"/>
      <c r="F258" s="11"/>
      <c r="G258" s="11"/>
      <c r="H258" s="11"/>
      <c r="I258" s="11"/>
      <c r="J258" s="10"/>
      <c r="K258" s="10"/>
      <c r="L258" s="7"/>
      <c r="M258" s="7"/>
      <c r="N258" s="22"/>
    </row>
    <row r="259" spans="1:14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22"/>
    </row>
    <row r="260" spans="1:14" ht="15.75">
      <c r="A260" s="7"/>
      <c r="B260" s="7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23"/>
    </row>
    <row r="261" spans="1:14" ht="15.75">
      <c r="A261" s="7"/>
      <c r="B261" s="7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23"/>
    </row>
    <row r="262" spans="1:14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22"/>
    </row>
    <row r="263" spans="1:14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22"/>
    </row>
    <row r="264" spans="1:14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22"/>
    </row>
    <row r="265" spans="1:14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22"/>
    </row>
    <row r="266" spans="1:14" ht="15.75">
      <c r="A266" s="7"/>
      <c r="B266" s="7"/>
      <c r="C266" s="7"/>
      <c r="D266" s="7"/>
      <c r="E266" s="7"/>
      <c r="F266" s="7"/>
      <c r="G266" s="7"/>
      <c r="H266" s="7"/>
      <c r="I266" s="7"/>
      <c r="J266" s="5"/>
      <c r="K266" s="5"/>
      <c r="L266" s="5"/>
      <c r="M266" s="5"/>
      <c r="N266" s="23"/>
    </row>
    <row r="267" spans="1:14" ht="15.75">
      <c r="A267" s="7"/>
      <c r="B267" s="7"/>
      <c r="C267" s="7"/>
      <c r="D267" s="7"/>
      <c r="E267" s="7"/>
      <c r="F267" s="7"/>
      <c r="G267" s="7"/>
      <c r="H267" s="7"/>
      <c r="I267" s="7"/>
      <c r="J267" s="5"/>
      <c r="K267" s="5"/>
      <c r="L267" s="5"/>
      <c r="M267" s="5"/>
      <c r="N267" s="23"/>
    </row>
    <row r="268" spans="1:14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22"/>
    </row>
    <row r="269" spans="1:14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22"/>
    </row>
    <row r="270" spans="1:14" ht="15.75">
      <c r="A270" s="7"/>
      <c r="B270" s="7"/>
      <c r="C270" s="11"/>
      <c r="D270" s="11"/>
      <c r="E270" s="11"/>
      <c r="F270" s="11"/>
      <c r="G270" s="5"/>
      <c r="H270" s="5"/>
      <c r="I270" s="5"/>
      <c r="J270" s="5"/>
      <c r="K270" s="5"/>
      <c r="L270" s="5"/>
      <c r="M270" s="5"/>
      <c r="N270" s="23"/>
    </row>
    <row r="271" spans="1:14" ht="15.75">
      <c r="A271" s="7"/>
      <c r="B271" s="7"/>
      <c r="C271" s="11"/>
      <c r="D271" s="11"/>
      <c r="E271" s="11"/>
      <c r="F271" s="11"/>
      <c r="G271" s="5"/>
      <c r="H271" s="5"/>
      <c r="I271" s="5"/>
      <c r="J271" s="5"/>
      <c r="K271" s="5"/>
      <c r="L271" s="5"/>
      <c r="M271" s="5"/>
      <c r="N271" s="23"/>
    </row>
    <row r="272" spans="1:14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22"/>
    </row>
    <row r="273" spans="1:14" ht="15.75">
      <c r="A273" s="7"/>
      <c r="B273" s="7"/>
      <c r="C273" s="11"/>
      <c r="D273" s="11"/>
      <c r="E273" s="10"/>
      <c r="F273" s="10"/>
      <c r="G273" s="10"/>
      <c r="H273" s="10"/>
      <c r="I273" s="10"/>
      <c r="J273" s="10"/>
      <c r="K273" s="10"/>
      <c r="L273" s="5"/>
      <c r="M273" s="5"/>
      <c r="N273" s="23"/>
    </row>
    <row r="274" spans="1:14" ht="15.75">
      <c r="A274" s="7"/>
      <c r="B274" s="7"/>
      <c r="C274" s="11"/>
      <c r="D274" s="11"/>
      <c r="E274" s="10"/>
      <c r="F274" s="10"/>
      <c r="G274" s="10"/>
      <c r="H274" s="10"/>
      <c r="I274" s="10"/>
      <c r="J274" s="10"/>
      <c r="K274" s="10"/>
      <c r="L274" s="5"/>
      <c r="M274" s="5"/>
      <c r="N274" s="23"/>
    </row>
    <row r="275" spans="1:14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22"/>
    </row>
    <row r="276" spans="1:14" ht="15.75">
      <c r="A276" s="7"/>
      <c r="B276" s="7"/>
      <c r="C276" s="7"/>
      <c r="D276" s="7"/>
      <c r="E276" s="7"/>
      <c r="F276" s="7"/>
      <c r="G276" s="7"/>
      <c r="H276" s="7"/>
      <c r="I276" s="9"/>
      <c r="J276" s="9"/>
      <c r="K276" s="9"/>
      <c r="L276" s="7"/>
      <c r="M276" s="7"/>
      <c r="N276" s="22"/>
    </row>
    <row r="277" spans="1:14" ht="15.75">
      <c r="A277" s="7"/>
      <c r="B277" s="7"/>
      <c r="C277" s="7"/>
      <c r="D277" s="7"/>
      <c r="E277" s="7"/>
      <c r="F277" s="7"/>
      <c r="G277" s="7"/>
      <c r="H277" s="7"/>
      <c r="I277" s="9"/>
      <c r="J277" s="9"/>
      <c r="K277" s="9"/>
      <c r="L277" s="7"/>
      <c r="M277" s="7"/>
      <c r="N277" s="22"/>
    </row>
    <row r="278" spans="1:14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22"/>
    </row>
    <row r="279" spans="1:14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22"/>
    </row>
    <row r="280" spans="1:14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22"/>
    </row>
    <row r="281" spans="1:14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23"/>
    </row>
    <row r="282" spans="1:14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23"/>
    </row>
    <row r="283" spans="1:14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22"/>
    </row>
    <row r="284" spans="1:14" ht="15.75">
      <c r="A284" s="7"/>
      <c r="B284" s="7"/>
      <c r="C284" s="7"/>
      <c r="D284" s="7"/>
      <c r="E284" s="7"/>
      <c r="F284" s="7"/>
      <c r="G284" s="5"/>
      <c r="H284" s="5"/>
      <c r="I284" s="5"/>
      <c r="J284" s="9"/>
      <c r="K284" s="9"/>
      <c r="L284" s="5"/>
      <c r="M284" s="5"/>
      <c r="N284" s="23"/>
    </row>
    <row r="285" spans="1:14" ht="15.75">
      <c r="A285" s="7"/>
      <c r="B285" s="7"/>
      <c r="C285" s="7"/>
      <c r="D285" s="7"/>
      <c r="E285" s="7"/>
      <c r="F285" s="7"/>
      <c r="G285" s="5"/>
      <c r="H285" s="5"/>
      <c r="I285" s="5"/>
      <c r="J285" s="9"/>
      <c r="K285" s="9"/>
      <c r="L285" s="5"/>
      <c r="M285" s="5"/>
      <c r="N285" s="23"/>
    </row>
    <row r="286" spans="1:14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22"/>
    </row>
    <row r="287" spans="1:14" ht="15.75">
      <c r="A287" s="7"/>
      <c r="B287" s="7"/>
      <c r="C287" s="7"/>
      <c r="D287" s="7"/>
      <c r="E287" s="7"/>
      <c r="F287" s="7"/>
      <c r="G287" s="7"/>
      <c r="H287" s="7"/>
      <c r="I287" s="5"/>
      <c r="J287" s="7"/>
      <c r="K287" s="7"/>
      <c r="L287" s="5"/>
      <c r="M287" s="5"/>
      <c r="N287" s="23"/>
    </row>
    <row r="288" spans="1:14" ht="15.75">
      <c r="A288" s="7"/>
      <c r="B288" s="7"/>
      <c r="C288" s="7"/>
      <c r="D288" s="7"/>
      <c r="E288" s="7"/>
      <c r="F288" s="7"/>
      <c r="G288" s="7"/>
      <c r="H288" s="7"/>
      <c r="I288" s="5"/>
      <c r="J288" s="7"/>
      <c r="K288" s="7"/>
      <c r="L288" s="5"/>
      <c r="M288" s="5"/>
      <c r="N288" s="23"/>
    </row>
    <row r="289" spans="1:14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22"/>
    </row>
    <row r="290" spans="1:14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22"/>
    </row>
    <row r="291" spans="1:14" ht="15.75">
      <c r="A291" s="7"/>
      <c r="B291" s="7"/>
      <c r="C291" s="7"/>
      <c r="D291" s="7"/>
      <c r="E291" s="7"/>
      <c r="F291" s="7"/>
      <c r="G291" s="7"/>
      <c r="H291" s="9"/>
      <c r="I291" s="9"/>
      <c r="J291" s="7"/>
      <c r="K291" s="7"/>
      <c r="L291" s="7"/>
      <c r="M291" s="7"/>
      <c r="N291" s="22"/>
    </row>
    <row r="292" spans="1:14" ht="15.75">
      <c r="A292" s="7"/>
      <c r="B292" s="7"/>
      <c r="C292" s="7"/>
      <c r="D292" s="7"/>
      <c r="E292" s="7"/>
      <c r="F292" s="7"/>
      <c r="G292" s="7"/>
      <c r="H292" s="9"/>
      <c r="I292" s="9"/>
      <c r="J292" s="7"/>
      <c r="K292" s="7"/>
      <c r="L292" s="7"/>
      <c r="M292" s="7"/>
      <c r="N292" s="22"/>
    </row>
    <row r="293" spans="1:14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22"/>
    </row>
    <row r="294" spans="1:14" ht="15.75">
      <c r="A294" s="7"/>
      <c r="B294" s="7"/>
      <c r="C294" s="7"/>
      <c r="D294" s="7"/>
      <c r="E294" s="7"/>
      <c r="F294" s="7"/>
      <c r="G294" s="7"/>
      <c r="H294" s="7"/>
      <c r="I294" s="5"/>
      <c r="J294" s="5"/>
      <c r="K294" s="5"/>
      <c r="L294" s="5"/>
      <c r="M294" s="5"/>
      <c r="N294" s="23"/>
    </row>
    <row r="295" spans="1:14" ht="15.75">
      <c r="A295" s="7"/>
      <c r="B295" s="7"/>
      <c r="C295" s="7"/>
      <c r="D295" s="7"/>
      <c r="E295" s="7"/>
      <c r="F295" s="7"/>
      <c r="G295" s="7"/>
      <c r="H295" s="7"/>
      <c r="I295" s="5"/>
      <c r="J295" s="5"/>
      <c r="K295" s="5"/>
      <c r="L295" s="5"/>
      <c r="M295" s="5"/>
      <c r="N295" s="23"/>
    </row>
    <row r="296" spans="1:14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22"/>
    </row>
    <row r="297" spans="1:14" ht="15.75">
      <c r="A297" s="7"/>
      <c r="B297" s="7"/>
      <c r="C297" s="11"/>
      <c r="D297" s="11"/>
      <c r="E297" s="11"/>
      <c r="F297" s="11"/>
      <c r="G297" s="9"/>
      <c r="H297" s="9"/>
      <c r="I297" s="9"/>
      <c r="J297" s="9"/>
      <c r="K297" s="9"/>
      <c r="L297" s="5"/>
      <c r="M297" s="5"/>
      <c r="N297" s="23"/>
    </row>
    <row r="298" spans="1:14" ht="15.75">
      <c r="A298" s="7"/>
      <c r="B298" s="7"/>
      <c r="C298" s="11"/>
      <c r="D298" s="11"/>
      <c r="E298" s="11"/>
      <c r="F298" s="11"/>
      <c r="G298" s="9"/>
      <c r="H298" s="9"/>
      <c r="I298" s="9"/>
      <c r="J298" s="9"/>
      <c r="K298" s="9"/>
      <c r="L298" s="5"/>
      <c r="M298" s="5"/>
      <c r="N298" s="23"/>
    </row>
    <row r="299" spans="1:14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22"/>
    </row>
    <row r="300" spans="1:14" ht="15.75">
      <c r="A300" s="7"/>
      <c r="B300" s="7"/>
      <c r="C300" s="7"/>
      <c r="D300" s="7"/>
      <c r="E300" s="7"/>
      <c r="F300" s="7"/>
      <c r="G300" s="7"/>
      <c r="H300" s="7"/>
      <c r="I300" s="7"/>
      <c r="J300" s="5"/>
      <c r="K300" s="5"/>
      <c r="L300" s="5"/>
      <c r="M300" s="5"/>
      <c r="N300" s="23"/>
    </row>
    <row r="301" spans="1:14" ht="15.75">
      <c r="A301" s="8"/>
      <c r="B301" s="7"/>
      <c r="C301" s="8"/>
      <c r="D301" s="8"/>
      <c r="E301" s="8"/>
      <c r="F301" s="8"/>
      <c r="G301" s="8"/>
      <c r="H301" s="8"/>
      <c r="I301" s="8"/>
      <c r="J301" s="5"/>
      <c r="K301" s="5"/>
      <c r="L301" s="5"/>
      <c r="M301" s="5"/>
      <c r="N301" s="23"/>
    </row>
    <row r="302" spans="1:14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22"/>
    </row>
    <row r="303" spans="1:14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22"/>
    </row>
    <row r="304" spans="1:14" ht="15.75">
      <c r="A304" s="7"/>
      <c r="B304" s="7"/>
      <c r="C304" s="7"/>
      <c r="D304" s="7"/>
      <c r="E304" s="7"/>
      <c r="F304" s="7"/>
      <c r="G304" s="7"/>
      <c r="H304" s="7"/>
      <c r="I304" s="5"/>
      <c r="J304" s="7"/>
      <c r="K304" s="7"/>
      <c r="L304" s="7"/>
      <c r="M304" s="7"/>
      <c r="N304" s="22"/>
    </row>
    <row r="305" spans="1:14" ht="15.75">
      <c r="A305" s="7"/>
      <c r="B305" s="7"/>
      <c r="C305" s="7"/>
      <c r="D305" s="7"/>
      <c r="E305" s="7"/>
      <c r="F305" s="7"/>
      <c r="G305" s="7"/>
      <c r="H305" s="7"/>
      <c r="I305" s="5"/>
      <c r="J305" s="7"/>
      <c r="K305" s="7"/>
      <c r="L305" s="7"/>
      <c r="M305" s="7"/>
      <c r="N305" s="22"/>
    </row>
    <row r="306" spans="1:14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22"/>
    </row>
    <row r="307" spans="1:14" ht="15.75">
      <c r="A307" s="7"/>
      <c r="B307" s="7"/>
      <c r="C307" s="7"/>
      <c r="D307" s="7"/>
      <c r="E307" s="7"/>
      <c r="F307" s="7"/>
      <c r="G307" s="7"/>
      <c r="H307" s="5"/>
      <c r="I307" s="5"/>
      <c r="J307" s="5"/>
      <c r="K307" s="5"/>
      <c r="L307" s="5"/>
      <c r="M307" s="5"/>
      <c r="N307" s="23"/>
    </row>
    <row r="308" spans="1:14" ht="15.75">
      <c r="A308" s="7"/>
      <c r="B308" s="7"/>
      <c r="C308" s="7"/>
      <c r="D308" s="7"/>
      <c r="E308" s="7"/>
      <c r="F308" s="7"/>
      <c r="G308" s="7"/>
      <c r="H308" s="5"/>
      <c r="I308" s="5"/>
      <c r="J308" s="5"/>
      <c r="K308" s="5"/>
      <c r="L308" s="5"/>
      <c r="M308" s="5"/>
      <c r="N308" s="23"/>
    </row>
    <row r="309" spans="1:14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22"/>
    </row>
    <row r="310" spans="1:14" ht="15.75">
      <c r="A310" s="7"/>
      <c r="B310" s="7"/>
      <c r="C310" s="11"/>
      <c r="D310" s="11"/>
      <c r="E310" s="11"/>
      <c r="F310" s="5"/>
      <c r="G310" s="5"/>
      <c r="H310" s="5"/>
      <c r="I310" s="5"/>
      <c r="J310" s="5"/>
      <c r="K310" s="5"/>
      <c r="L310" s="5"/>
      <c r="M310" s="5"/>
      <c r="N310" s="23"/>
    </row>
    <row r="311" spans="1:14" ht="15.75">
      <c r="A311" s="7"/>
      <c r="B311" s="7"/>
      <c r="C311" s="11"/>
      <c r="D311" s="11"/>
      <c r="E311" s="11"/>
      <c r="F311" s="5"/>
      <c r="G311" s="5"/>
      <c r="H311" s="5"/>
      <c r="I311" s="5"/>
      <c r="J311" s="5"/>
      <c r="K311" s="5"/>
      <c r="L311" s="5"/>
      <c r="M311" s="5"/>
      <c r="N311" s="23"/>
    </row>
    <row r="312" spans="1:14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22"/>
    </row>
    <row r="313" spans="1:14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22"/>
    </row>
    <row r="314" spans="1:14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5"/>
      <c r="M314" s="5"/>
      <c r="N314" s="23"/>
    </row>
    <row r="315" spans="1:14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5"/>
      <c r="M315" s="5"/>
      <c r="N315" s="23"/>
    </row>
    <row r="316" spans="1:14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22"/>
    </row>
    <row r="317" spans="1:14" ht="15.75">
      <c r="A317" s="7"/>
      <c r="B317" s="7"/>
      <c r="C317" s="11"/>
      <c r="D317" s="11"/>
      <c r="E317" s="11"/>
      <c r="F317" s="11"/>
      <c r="G317" s="11"/>
      <c r="H317" s="11"/>
      <c r="I317" s="5"/>
      <c r="J317" s="10"/>
      <c r="K317" s="10"/>
      <c r="L317" s="5"/>
      <c r="M317" s="5"/>
      <c r="N317" s="23"/>
    </row>
    <row r="318" spans="1:14" ht="15.75">
      <c r="A318" s="7"/>
      <c r="B318" s="7"/>
      <c r="C318" s="11"/>
      <c r="D318" s="11"/>
      <c r="E318" s="11"/>
      <c r="F318" s="11"/>
      <c r="G318" s="11"/>
      <c r="H318" s="11"/>
      <c r="I318" s="5"/>
      <c r="J318" s="10"/>
      <c r="K318" s="10"/>
      <c r="L318" s="5"/>
      <c r="M318" s="5"/>
      <c r="N318" s="23"/>
    </row>
    <row r="319" spans="1:14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22"/>
    </row>
    <row r="320" spans="1:14" ht="15.75">
      <c r="A320" s="7"/>
      <c r="B320" s="7"/>
      <c r="C320" s="7"/>
      <c r="D320" s="7"/>
      <c r="E320" s="7"/>
      <c r="F320" s="7"/>
      <c r="G320" s="5"/>
      <c r="H320" s="5"/>
      <c r="I320" s="5"/>
      <c r="J320" s="5"/>
      <c r="K320" s="5"/>
      <c r="L320" s="5"/>
      <c r="M320" s="5"/>
      <c r="N320" s="23"/>
    </row>
    <row r="321" spans="1:14" ht="15.75">
      <c r="A321" s="7"/>
      <c r="B321" s="7"/>
      <c r="C321" s="7"/>
      <c r="D321" s="7"/>
      <c r="E321" s="7"/>
      <c r="F321" s="7"/>
      <c r="G321" s="5"/>
      <c r="H321" s="5"/>
      <c r="I321" s="5"/>
      <c r="J321" s="5"/>
      <c r="K321" s="5"/>
      <c r="L321" s="5"/>
      <c r="M321" s="5"/>
      <c r="N321" s="23"/>
    </row>
    <row r="322" spans="1:14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22"/>
    </row>
    <row r="323" spans="1:14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5"/>
      <c r="M323" s="5"/>
      <c r="N323" s="23"/>
    </row>
    <row r="324" spans="1:14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5"/>
      <c r="M324" s="5"/>
      <c r="N324" s="23"/>
    </row>
    <row r="325" spans="1:14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22"/>
    </row>
    <row r="326" spans="1:14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5"/>
      <c r="M326" s="5"/>
      <c r="N326" s="23"/>
    </row>
    <row r="327" spans="1:14" ht="15.75">
      <c r="A327" s="7"/>
      <c r="B327" s="7"/>
      <c r="C327" s="7"/>
      <c r="D327" s="7"/>
      <c r="E327" s="7"/>
      <c r="F327" s="7"/>
      <c r="G327" s="7"/>
      <c r="H327" s="7"/>
      <c r="I327" s="7"/>
      <c r="J327" s="5"/>
      <c r="K327" s="5"/>
      <c r="L327" s="5"/>
      <c r="M327" s="5"/>
      <c r="N327" s="23"/>
    </row>
    <row r="328" spans="1:14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22"/>
    </row>
    <row r="329" spans="1:14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22"/>
    </row>
    <row r="330" spans="1:14" ht="15.75">
      <c r="A330" s="7"/>
      <c r="B330" s="7"/>
      <c r="C330" s="7"/>
      <c r="D330" s="7"/>
      <c r="E330" s="7"/>
      <c r="F330" s="7"/>
      <c r="G330" s="7"/>
      <c r="H330" s="5"/>
      <c r="I330" s="5"/>
      <c r="J330" s="5"/>
      <c r="K330" s="5"/>
      <c r="L330" s="5"/>
      <c r="M330" s="5"/>
      <c r="N330" s="23"/>
    </row>
    <row r="331" spans="1:14" ht="15.75">
      <c r="A331" s="7"/>
      <c r="B331" s="7"/>
      <c r="C331" s="7"/>
      <c r="D331" s="7"/>
      <c r="E331" s="7"/>
      <c r="F331" s="7"/>
      <c r="G331" s="7"/>
      <c r="H331" s="5"/>
      <c r="I331" s="5"/>
      <c r="J331" s="5"/>
      <c r="K331" s="5"/>
      <c r="L331" s="5"/>
      <c r="M331" s="5"/>
      <c r="N331" s="23"/>
    </row>
    <row r="332" spans="1:14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22"/>
    </row>
    <row r="333" spans="1:14" ht="15.75">
      <c r="A333" s="7"/>
      <c r="B333" s="7"/>
      <c r="C333" s="7"/>
      <c r="D333" s="7"/>
      <c r="E333" s="7"/>
      <c r="F333" s="7"/>
      <c r="G333" s="7"/>
      <c r="H333" s="7"/>
      <c r="I333" s="7"/>
      <c r="J333" s="5"/>
      <c r="K333" s="5"/>
      <c r="L333" s="5"/>
      <c r="M333" s="5"/>
      <c r="N333" s="23"/>
    </row>
    <row r="334" spans="1:14" ht="15.75">
      <c r="A334" s="7"/>
      <c r="B334" s="7"/>
      <c r="C334" s="7"/>
      <c r="D334" s="7"/>
      <c r="E334" s="7"/>
      <c r="F334" s="7"/>
      <c r="G334" s="7"/>
      <c r="H334" s="7"/>
      <c r="I334" s="7"/>
      <c r="J334" s="5"/>
      <c r="K334" s="5"/>
      <c r="L334" s="5"/>
      <c r="M334" s="5"/>
      <c r="N334" s="23"/>
    </row>
    <row r="335" spans="1:14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9"/>
    </row>
    <row r="336" spans="1:13" ht="15.75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5.7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4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9"/>
    </row>
    <row r="341" spans="1:13" ht="15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</row>
    <row r="342" spans="1:13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5.7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3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5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</row>
    <row r="346" spans="1:14" ht="15.7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24"/>
    </row>
    <row r="347" spans="1:14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22"/>
    </row>
    <row r="348" spans="1:14" ht="15.75">
      <c r="A348" s="69"/>
      <c r="B348" s="6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0"/>
    </row>
    <row r="349" spans="1:14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8"/>
      <c r="M349" s="8"/>
      <c r="N349" s="19"/>
    </row>
    <row r="350" spans="1:14" ht="15.75">
      <c r="A350" s="70"/>
      <c r="B350" s="7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0"/>
    </row>
    <row r="351" spans="1:14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22"/>
    </row>
    <row r="352" spans="1:14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22"/>
    </row>
    <row r="353" spans="1:14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22"/>
    </row>
    <row r="354" spans="1:14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23"/>
    </row>
    <row r="355" spans="1:14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23"/>
    </row>
    <row r="356" spans="1:14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22"/>
    </row>
    <row r="357" spans="1:14" ht="15.75">
      <c r="A357" s="7"/>
      <c r="B357" s="7"/>
      <c r="C357" s="7"/>
      <c r="D357" s="7"/>
      <c r="E357" s="7"/>
      <c r="F357" s="7"/>
      <c r="G357" s="5"/>
      <c r="H357" s="5"/>
      <c r="I357" s="5"/>
      <c r="J357" s="9"/>
      <c r="K357" s="9"/>
      <c r="L357" s="5"/>
      <c r="M357" s="5"/>
      <c r="N357" s="23"/>
    </row>
    <row r="358" spans="1:14" ht="15.75">
      <c r="A358" s="7"/>
      <c r="B358" s="7"/>
      <c r="C358" s="7"/>
      <c r="D358" s="7"/>
      <c r="E358" s="7"/>
      <c r="F358" s="7"/>
      <c r="G358" s="5"/>
      <c r="H358" s="5"/>
      <c r="I358" s="5"/>
      <c r="J358" s="9"/>
      <c r="K358" s="9"/>
      <c r="L358" s="5"/>
      <c r="M358" s="5"/>
      <c r="N358" s="23"/>
    </row>
    <row r="359" spans="1:14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22"/>
    </row>
    <row r="360" spans="1:14" ht="15.75">
      <c r="A360" s="7"/>
      <c r="B360" s="7"/>
      <c r="C360" s="7"/>
      <c r="D360" s="7"/>
      <c r="E360" s="7"/>
      <c r="F360" s="7"/>
      <c r="G360" s="7"/>
      <c r="H360" s="7"/>
      <c r="I360" s="5"/>
      <c r="J360" s="7"/>
      <c r="K360" s="7"/>
      <c r="L360" s="5"/>
      <c r="M360" s="5"/>
      <c r="N360" s="23"/>
    </row>
    <row r="361" spans="1:14" ht="15.75">
      <c r="A361" s="7"/>
      <c r="B361" s="7"/>
      <c r="C361" s="7"/>
      <c r="D361" s="7"/>
      <c r="E361" s="7"/>
      <c r="F361" s="7"/>
      <c r="G361" s="7"/>
      <c r="H361" s="7"/>
      <c r="I361" s="5"/>
      <c r="J361" s="7"/>
      <c r="K361" s="7"/>
      <c r="L361" s="5"/>
      <c r="M361" s="5"/>
      <c r="N361" s="23"/>
    </row>
    <row r="362" spans="1:14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2"/>
    </row>
    <row r="363" spans="1:14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2"/>
    </row>
    <row r="364" spans="1:14" ht="15.75">
      <c r="A364" s="7"/>
      <c r="B364" s="7"/>
      <c r="C364" s="7"/>
      <c r="D364" s="7"/>
      <c r="E364" s="7"/>
      <c r="F364" s="7"/>
      <c r="G364" s="7"/>
      <c r="H364" s="9"/>
      <c r="I364" s="9"/>
      <c r="J364" s="7"/>
      <c r="K364" s="7"/>
      <c r="L364" s="7"/>
      <c r="M364" s="7"/>
      <c r="N364" s="22"/>
    </row>
    <row r="365" spans="1:14" ht="15.75">
      <c r="A365" s="7"/>
      <c r="B365" s="7"/>
      <c r="C365" s="7"/>
      <c r="D365" s="7"/>
      <c r="E365" s="7"/>
      <c r="F365" s="7"/>
      <c r="G365" s="7"/>
      <c r="H365" s="9"/>
      <c r="I365" s="9"/>
      <c r="J365" s="7"/>
      <c r="K365" s="7"/>
      <c r="L365" s="7"/>
      <c r="M365" s="7"/>
      <c r="N365" s="22"/>
    </row>
    <row r="366" spans="1:14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2"/>
    </row>
    <row r="367" spans="1:14" ht="15.75">
      <c r="A367" s="7"/>
      <c r="B367" s="7"/>
      <c r="C367" s="7"/>
      <c r="D367" s="7"/>
      <c r="E367" s="7"/>
      <c r="F367" s="7"/>
      <c r="G367" s="7"/>
      <c r="H367" s="7"/>
      <c r="I367" s="5"/>
      <c r="J367" s="5"/>
      <c r="K367" s="5"/>
      <c r="L367" s="5"/>
      <c r="M367" s="5"/>
      <c r="N367" s="23"/>
    </row>
    <row r="368" spans="1:14" ht="15.75">
      <c r="A368" s="7"/>
      <c r="B368" s="7"/>
      <c r="C368" s="7"/>
      <c r="D368" s="7"/>
      <c r="E368" s="7"/>
      <c r="F368" s="7"/>
      <c r="G368" s="7"/>
      <c r="H368" s="7"/>
      <c r="I368" s="5"/>
      <c r="J368" s="5"/>
      <c r="K368" s="5"/>
      <c r="L368" s="5"/>
      <c r="M368" s="5"/>
      <c r="N368" s="23"/>
    </row>
    <row r="369" spans="1:14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2"/>
    </row>
    <row r="370" spans="1:14" ht="15.75">
      <c r="A370" s="7"/>
      <c r="B370" s="7"/>
      <c r="C370" s="11"/>
      <c r="D370" s="11"/>
      <c r="E370" s="11"/>
      <c r="F370" s="11"/>
      <c r="G370" s="9"/>
      <c r="H370" s="9"/>
      <c r="I370" s="9"/>
      <c r="J370" s="9"/>
      <c r="K370" s="9"/>
      <c r="L370" s="5"/>
      <c r="M370" s="5"/>
      <c r="N370" s="23"/>
    </row>
    <row r="371" spans="1:14" ht="15.75">
      <c r="A371" s="7"/>
      <c r="B371" s="7"/>
      <c r="C371" s="11"/>
      <c r="D371" s="11"/>
      <c r="E371" s="11"/>
      <c r="F371" s="11"/>
      <c r="G371" s="9"/>
      <c r="H371" s="9"/>
      <c r="I371" s="9"/>
      <c r="J371" s="9"/>
      <c r="K371" s="9"/>
      <c r="L371" s="5"/>
      <c r="M371" s="5"/>
      <c r="N371" s="23"/>
    </row>
    <row r="372" spans="1:14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2"/>
    </row>
    <row r="373" spans="1:14" ht="15.75">
      <c r="A373" s="7"/>
      <c r="B373" s="7"/>
      <c r="C373" s="7"/>
      <c r="D373" s="7"/>
      <c r="E373" s="7"/>
      <c r="F373" s="7"/>
      <c r="G373" s="7"/>
      <c r="H373" s="7"/>
      <c r="I373" s="7"/>
      <c r="J373" s="5"/>
      <c r="K373" s="5"/>
      <c r="L373" s="5"/>
      <c r="M373" s="5"/>
      <c r="N373" s="23"/>
    </row>
    <row r="374" spans="1:14" ht="15.75">
      <c r="A374" s="8"/>
      <c r="B374" s="7"/>
      <c r="C374" s="8"/>
      <c r="D374" s="8"/>
      <c r="E374" s="8"/>
      <c r="F374" s="8"/>
      <c r="G374" s="8"/>
      <c r="H374" s="8"/>
      <c r="I374" s="8"/>
      <c r="J374" s="5"/>
      <c r="K374" s="5"/>
      <c r="L374" s="5"/>
      <c r="M374" s="5"/>
      <c r="N374" s="23"/>
    </row>
    <row r="375" spans="1:14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2"/>
    </row>
    <row r="376" spans="1:14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2"/>
    </row>
    <row r="377" spans="1:14" ht="15.75">
      <c r="A377" s="7"/>
      <c r="B377" s="7"/>
      <c r="C377" s="7"/>
      <c r="D377" s="7"/>
      <c r="E377" s="7"/>
      <c r="F377" s="7"/>
      <c r="G377" s="7"/>
      <c r="H377" s="7"/>
      <c r="I377" s="5"/>
      <c r="J377" s="7"/>
      <c r="K377" s="7"/>
      <c r="L377" s="7"/>
      <c r="M377" s="7"/>
      <c r="N377" s="22"/>
    </row>
    <row r="378" spans="1:14" ht="15.75">
      <c r="A378" s="7"/>
      <c r="B378" s="7"/>
      <c r="C378" s="7"/>
      <c r="D378" s="7"/>
      <c r="E378" s="7"/>
      <c r="F378" s="7"/>
      <c r="G378" s="7"/>
      <c r="H378" s="7"/>
      <c r="I378" s="5"/>
      <c r="J378" s="7"/>
      <c r="K378" s="7"/>
      <c r="L378" s="7"/>
      <c r="M378" s="7"/>
      <c r="N378" s="22"/>
    </row>
    <row r="379" spans="1:14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2"/>
    </row>
    <row r="380" spans="1:14" ht="15.75">
      <c r="A380" s="7"/>
      <c r="B380" s="7"/>
      <c r="C380" s="7"/>
      <c r="D380" s="7"/>
      <c r="E380" s="7"/>
      <c r="F380" s="7"/>
      <c r="G380" s="7"/>
      <c r="H380" s="5"/>
      <c r="I380" s="5"/>
      <c r="J380" s="5"/>
      <c r="K380" s="5"/>
      <c r="L380" s="5"/>
      <c r="M380" s="5"/>
      <c r="N380" s="23"/>
    </row>
    <row r="381" spans="1:14" ht="15.75">
      <c r="A381" s="7"/>
      <c r="B381" s="7"/>
      <c r="C381" s="7"/>
      <c r="D381" s="7"/>
      <c r="E381" s="7"/>
      <c r="F381" s="7"/>
      <c r="G381" s="7"/>
      <c r="H381" s="5"/>
      <c r="I381" s="5"/>
      <c r="J381" s="5"/>
      <c r="K381" s="5"/>
      <c r="L381" s="5"/>
      <c r="M381" s="5"/>
      <c r="N381" s="23"/>
    </row>
    <row r="382" spans="1:14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2"/>
    </row>
    <row r="383" spans="1:14" ht="15.75">
      <c r="A383" s="7"/>
      <c r="B383" s="7"/>
      <c r="C383" s="11"/>
      <c r="D383" s="11"/>
      <c r="E383" s="11"/>
      <c r="F383" s="5"/>
      <c r="G383" s="5"/>
      <c r="H383" s="5"/>
      <c r="I383" s="5"/>
      <c r="J383" s="5"/>
      <c r="K383" s="5"/>
      <c r="L383" s="5"/>
      <c r="M383" s="5"/>
      <c r="N383" s="23"/>
    </row>
    <row r="384" spans="1:14" ht="15.75">
      <c r="A384" s="7"/>
      <c r="B384" s="7"/>
      <c r="C384" s="11"/>
      <c r="D384" s="11"/>
      <c r="E384" s="11"/>
      <c r="F384" s="5"/>
      <c r="G384" s="5"/>
      <c r="H384" s="5"/>
      <c r="I384" s="5"/>
      <c r="J384" s="5"/>
      <c r="K384" s="5"/>
      <c r="L384" s="5"/>
      <c r="M384" s="5"/>
      <c r="N384" s="23"/>
    </row>
    <row r="385" spans="1:14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2"/>
    </row>
    <row r="386" spans="1:14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2"/>
    </row>
    <row r="387" spans="1:14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5"/>
      <c r="M387" s="5"/>
      <c r="N387" s="23"/>
    </row>
    <row r="388" spans="1:14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5"/>
      <c r="M388" s="5"/>
      <c r="N388" s="23"/>
    </row>
    <row r="389" spans="1:14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2"/>
    </row>
    <row r="390" spans="1:14" ht="15.75">
      <c r="A390" s="7"/>
      <c r="B390" s="7"/>
      <c r="C390" s="11"/>
      <c r="D390" s="11"/>
      <c r="E390" s="11"/>
      <c r="F390" s="11"/>
      <c r="G390" s="11"/>
      <c r="H390" s="11"/>
      <c r="I390" s="5"/>
      <c r="J390" s="10"/>
      <c r="K390" s="10"/>
      <c r="L390" s="5"/>
      <c r="M390" s="5"/>
      <c r="N390" s="23"/>
    </row>
    <row r="391" spans="1:14" ht="15.75">
      <c r="A391" s="7"/>
      <c r="B391" s="7"/>
      <c r="C391" s="11"/>
      <c r="D391" s="11"/>
      <c r="E391" s="11"/>
      <c r="F391" s="11"/>
      <c r="G391" s="11"/>
      <c r="H391" s="11"/>
      <c r="I391" s="5"/>
      <c r="J391" s="10"/>
      <c r="K391" s="10"/>
      <c r="L391" s="5"/>
      <c r="M391" s="5"/>
      <c r="N391" s="23"/>
    </row>
    <row r="392" spans="1:14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2"/>
    </row>
    <row r="393" spans="1:14" ht="15.75">
      <c r="A393" s="7"/>
      <c r="B393" s="7"/>
      <c r="C393" s="7"/>
      <c r="D393" s="7"/>
      <c r="E393" s="7"/>
      <c r="F393" s="7"/>
      <c r="G393" s="5"/>
      <c r="H393" s="5"/>
      <c r="I393" s="5"/>
      <c r="J393" s="5"/>
      <c r="K393" s="5"/>
      <c r="L393" s="5"/>
      <c r="M393" s="5"/>
      <c r="N393" s="23"/>
    </row>
    <row r="394" spans="1:14" ht="15.75">
      <c r="A394" s="7"/>
      <c r="B394" s="7"/>
      <c r="C394" s="7"/>
      <c r="D394" s="7"/>
      <c r="E394" s="7"/>
      <c r="F394" s="7"/>
      <c r="G394" s="5"/>
      <c r="H394" s="5"/>
      <c r="I394" s="5"/>
      <c r="J394" s="5"/>
      <c r="K394" s="5"/>
      <c r="L394" s="5"/>
      <c r="M394" s="5"/>
      <c r="N394" s="23"/>
    </row>
    <row r="395" spans="1:14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2"/>
    </row>
    <row r="396" spans="1:14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5"/>
      <c r="M396" s="5"/>
      <c r="N396" s="23"/>
    </row>
    <row r="397" spans="1:14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5"/>
      <c r="M397" s="5"/>
      <c r="N397" s="23"/>
    </row>
    <row r="398" spans="1:14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2"/>
    </row>
    <row r="399" spans="1:14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5"/>
      <c r="M399" s="5"/>
      <c r="N399" s="23"/>
    </row>
    <row r="400" spans="1:14" ht="15.75">
      <c r="A400" s="7"/>
      <c r="B400" s="7"/>
      <c r="C400" s="7"/>
      <c r="D400" s="7"/>
      <c r="E400" s="7"/>
      <c r="F400" s="7"/>
      <c r="G400" s="7"/>
      <c r="H400" s="7"/>
      <c r="I400" s="7"/>
      <c r="J400" s="5"/>
      <c r="K400" s="5"/>
      <c r="L400" s="5"/>
      <c r="M400" s="5"/>
      <c r="N400" s="23"/>
    </row>
    <row r="401" spans="1:14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2"/>
    </row>
    <row r="402" spans="1:14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2"/>
    </row>
    <row r="403" spans="1:14" ht="15.75">
      <c r="A403" s="7"/>
      <c r="B403" s="7"/>
      <c r="C403" s="7"/>
      <c r="D403" s="7"/>
      <c r="E403" s="7"/>
      <c r="F403" s="7"/>
      <c r="G403" s="7"/>
      <c r="H403" s="5"/>
      <c r="I403" s="5"/>
      <c r="J403" s="5"/>
      <c r="K403" s="5"/>
      <c r="L403" s="5"/>
      <c r="M403" s="5"/>
      <c r="N403" s="23"/>
    </row>
    <row r="404" spans="1:14" ht="15.75">
      <c r="A404" s="7"/>
      <c r="B404" s="7"/>
      <c r="C404" s="7"/>
      <c r="D404" s="7"/>
      <c r="E404" s="7"/>
      <c r="F404" s="7"/>
      <c r="G404" s="7"/>
      <c r="H404" s="5"/>
      <c r="I404" s="5"/>
      <c r="J404" s="5"/>
      <c r="K404" s="5"/>
      <c r="L404" s="5"/>
      <c r="M404" s="5"/>
      <c r="N404" s="23"/>
    </row>
    <row r="405" spans="1:14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2"/>
    </row>
    <row r="406" spans="1:14" ht="15.75">
      <c r="A406" s="7"/>
      <c r="B406" s="7"/>
      <c r="C406" s="7"/>
      <c r="D406" s="7"/>
      <c r="E406" s="7"/>
      <c r="F406" s="7"/>
      <c r="G406" s="7"/>
      <c r="H406" s="7"/>
      <c r="I406" s="7"/>
      <c r="J406" s="5"/>
      <c r="K406" s="5"/>
      <c r="L406" s="5"/>
      <c r="M406" s="5"/>
      <c r="N406" s="23"/>
    </row>
    <row r="407" spans="1:14" ht="15.75">
      <c r="A407" s="7"/>
      <c r="B407" s="7"/>
      <c r="C407" s="7"/>
      <c r="D407" s="7"/>
      <c r="E407" s="7"/>
      <c r="F407" s="7"/>
      <c r="G407" s="7"/>
      <c r="H407" s="7"/>
      <c r="I407" s="7"/>
      <c r="J407" s="5"/>
      <c r="K407" s="5"/>
      <c r="L407" s="5"/>
      <c r="M407" s="5"/>
      <c r="N407" s="23"/>
    </row>
    <row r="408" spans="1:1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9"/>
    </row>
    <row r="409" spans="1:13" ht="15.75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5.7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</sheetData>
  <sheetProtection/>
  <mergeCells count="16">
    <mergeCell ref="A345:M345"/>
    <mergeCell ref="A346:M346"/>
    <mergeCell ref="C2:O2"/>
    <mergeCell ref="C3:O3"/>
    <mergeCell ref="J4:N4"/>
    <mergeCell ref="A214:M214"/>
    <mergeCell ref="A348:B348"/>
    <mergeCell ref="A350:B350"/>
    <mergeCell ref="A409:M409"/>
    <mergeCell ref="A412:M412"/>
    <mergeCell ref="A216:B216"/>
    <mergeCell ref="A218:B218"/>
    <mergeCell ref="A341:M341"/>
    <mergeCell ref="A343:M343"/>
    <mergeCell ref="A336:M336"/>
    <mergeCell ref="A339:M339"/>
  </mergeCells>
  <printOptions/>
  <pageMargins left="0.64" right="0.52" top="0.73" bottom="0.75" header="0.5" footer="0.5"/>
  <pageSetup horizontalDpi="600" verticalDpi="600" orientation="landscape" scale="60" r:id="rId1"/>
  <rowBreaks count="4" manualBreakCount="4">
    <brk id="54" max="14" man="1"/>
    <brk id="105" max="14" man="1"/>
    <brk id="149" max="14" man="1"/>
    <brk id="3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Kamlesh</dc:creator>
  <cp:keywords/>
  <dc:description/>
  <cp:lastModifiedBy>Lenovo</cp:lastModifiedBy>
  <cp:lastPrinted>2014-12-27T06:27:36Z</cp:lastPrinted>
  <dcterms:created xsi:type="dcterms:W3CDTF">2010-10-11T09:41:45Z</dcterms:created>
  <dcterms:modified xsi:type="dcterms:W3CDTF">2014-12-27T06:30:26Z</dcterms:modified>
  <cp:category/>
  <cp:version/>
  <cp:contentType/>
  <cp:contentStatus/>
</cp:coreProperties>
</file>