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20115" windowHeight="8010"/>
  </bookViews>
  <sheets>
    <sheet name="3.10" sheetId="1" r:id="rId1"/>
  </sheets>
  <definedNames>
    <definedName name="\A" localSheetId="0">#REF!</definedName>
    <definedName name="\A">#REF!</definedName>
    <definedName name="\E" localSheetId="0">#REF!</definedName>
    <definedName name="\E">#REF!</definedName>
    <definedName name="\P" localSheetId="0">#REF!</definedName>
    <definedName name="\P">#REF!</definedName>
    <definedName name="\S" localSheetId="0">#REF!</definedName>
    <definedName name="\S">#REF!</definedName>
    <definedName name="_Parse_Out" localSheetId="0" hidden="1">#REF!</definedName>
    <definedName name="_Parse_Out" hidden="1">#REF!</definedName>
    <definedName name="ONE" localSheetId="0">#REF!</definedName>
    <definedName name="ONE">#REF!</definedName>
    <definedName name="_xlnm.Print_Area" localSheetId="0">'3.10'!$A$1:$G$73</definedName>
    <definedName name="START" localSheetId="0">#REF!</definedName>
    <definedName name="START">#REF!</definedName>
    <definedName name="TWO" localSheetId="0">#REF!</definedName>
    <definedName name="TWO">#REF!</definedName>
  </definedNames>
  <calcPr calcId="124519"/>
</workbook>
</file>

<file path=xl/calcChain.xml><?xml version="1.0" encoding="utf-8"?>
<calcChain xmlns="http://schemas.openxmlformats.org/spreadsheetml/2006/main">
  <c r="G61" i="1"/>
  <c r="F61"/>
  <c r="E61"/>
  <c r="D61"/>
  <c r="G54"/>
  <c r="G69" s="1"/>
  <c r="F54"/>
  <c r="F69" s="1"/>
  <c r="E54"/>
  <c r="E69" s="1"/>
  <c r="D54"/>
  <c r="D69" s="1"/>
  <c r="G46"/>
  <c r="F46"/>
  <c r="E46"/>
  <c r="D46"/>
  <c r="G15"/>
  <c r="G68" s="1"/>
  <c r="F15"/>
  <c r="F68" s="1"/>
  <c r="E15"/>
  <c r="E68" s="1"/>
  <c r="D15"/>
  <c r="D68" s="1"/>
</calcChain>
</file>

<file path=xl/sharedStrings.xml><?xml version="1.0" encoding="utf-8"?>
<sst xmlns="http://schemas.openxmlformats.org/spreadsheetml/2006/main" count="99" uniqueCount="55">
  <si>
    <t>NATIONAL INCOME AND RELATED AGGREGATES</t>
  </si>
  <si>
    <t>(At current Prices)</t>
  </si>
  <si>
    <t xml:space="preserve"> Item</t>
  </si>
  <si>
    <t xml:space="preserve">gross capital formation by institutional sectors </t>
  </si>
  <si>
    <t>Public non-financial corporations</t>
  </si>
  <si>
    <t>Private non-financial corporations</t>
  </si>
  <si>
    <t>Public Financial corporations</t>
  </si>
  <si>
    <t>Private Financial corporations</t>
  </si>
  <si>
    <t>General Government</t>
  </si>
  <si>
    <t>Households including NPISH</t>
  </si>
  <si>
    <t>gross fixed capital formation</t>
  </si>
  <si>
    <t>2.1.1</t>
  </si>
  <si>
    <t>Dwellings, Other buildings &amp; Structures</t>
  </si>
  <si>
    <t>2.1.2</t>
  </si>
  <si>
    <t>Machinery &amp; equipment</t>
  </si>
  <si>
    <t>2.1.3</t>
  </si>
  <si>
    <t>Cultivated biological resources</t>
  </si>
  <si>
    <t>2.1.4</t>
  </si>
  <si>
    <t>Intellectual property products</t>
  </si>
  <si>
    <t>2.2.1</t>
  </si>
  <si>
    <t>2.2.2</t>
  </si>
  <si>
    <t>2.2.3</t>
  </si>
  <si>
    <t>2.2.4</t>
  </si>
  <si>
    <t>2.3.1</t>
  </si>
  <si>
    <t>2.3.2</t>
  </si>
  <si>
    <t>2.3.3</t>
  </si>
  <si>
    <t>2.3.4</t>
  </si>
  <si>
    <t>2.4.1</t>
  </si>
  <si>
    <t>2.4.2</t>
  </si>
  <si>
    <t>2.4.3</t>
  </si>
  <si>
    <t>2.4.4</t>
  </si>
  <si>
    <t>2.5.1</t>
  </si>
  <si>
    <t>2.5.2</t>
  </si>
  <si>
    <t>2.5.3</t>
  </si>
  <si>
    <t>2.5.4</t>
  </si>
  <si>
    <t>2.6.1</t>
  </si>
  <si>
    <t>2.6.2</t>
  </si>
  <si>
    <t>2.6.3</t>
  </si>
  <si>
    <t>2.6.4</t>
  </si>
  <si>
    <t>change in stocks</t>
  </si>
  <si>
    <t>Valuables</t>
  </si>
  <si>
    <t>less consumption of fixed capital</t>
  </si>
  <si>
    <t>net capital formation by institutional sectors</t>
  </si>
  <si>
    <t>errors &amp; omissions</t>
  </si>
  <si>
    <t>Net Capital Formation</t>
  </si>
  <si>
    <t>Gross Capital Formation</t>
  </si>
  <si>
    <t xml:space="preserve">Source : Central Statistics Office </t>
  </si>
  <si>
    <t>TABLE 3.10:  CAPITAL FORMATION BY TYPE OF ASSETS AND BY TYPE OF INSTITUTIONS</t>
  </si>
  <si>
    <t>(₹ Crore)</t>
  </si>
  <si>
    <t>2012-13*</t>
  </si>
  <si>
    <t>2013-14*</t>
  </si>
  <si>
    <t>2014-15#</t>
  </si>
  <si>
    <t>2011-12*</t>
  </si>
  <si>
    <t># : 1st Revised Estimates (New Series)</t>
  </si>
  <si>
    <r>
      <t>*  : 2</t>
    </r>
    <r>
      <rPr>
        <vertAlign val="superscript"/>
        <sz val="10"/>
        <rFont val="Times New Roman"/>
        <family val="1"/>
      </rPr>
      <t>nd</t>
    </r>
    <r>
      <rPr>
        <sz val="10"/>
        <rFont val="Times New Roman"/>
        <family val="1"/>
      </rPr>
      <t xml:space="preserve"> Revised Estimates (New Series)</t>
    </r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</si>
</sst>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0">
    <font>
      <sz val="10"/>
      <name val="Courie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vertAlign val="superscript"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164" fontId="7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8" fillId="0" borderId="0"/>
    <xf numFmtId="0" fontId="1" fillId="2" borderId="1" applyNumberFormat="0" applyFont="0" applyAlignment="0" applyProtection="0"/>
  </cellStyleXfs>
  <cellXfs count="72">
    <xf numFmtId="0" fontId="0" fillId="0" borderId="0" xfId="0"/>
    <xf numFmtId="0" fontId="3" fillId="3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vertical="center"/>
    </xf>
    <xf numFmtId="0" fontId="6" fillId="3" borderId="5" xfId="0" quotePrefix="1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6" fillId="3" borderId="7" xfId="0" quotePrefix="1" applyFont="1" applyFill="1" applyBorder="1" applyAlignment="1">
      <alignment horizontal="center"/>
    </xf>
    <xf numFmtId="1" fontId="6" fillId="3" borderId="5" xfId="0" applyNumberFormat="1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>
      <alignment horizontal="center" vertical="center"/>
    </xf>
    <xf numFmtId="3" fontId="6" fillId="4" borderId="8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3" borderId="9" xfId="0" quotePrefix="1" applyFont="1" applyFill="1" applyBorder="1" applyAlignment="1">
      <alignment horizontal="center"/>
    </xf>
    <xf numFmtId="1" fontId="6" fillId="3" borderId="9" xfId="0" applyNumberFormat="1" applyFont="1" applyFill="1" applyBorder="1" applyAlignment="1" applyProtection="1">
      <alignment horizontal="center" vertical="center"/>
      <protection locked="0"/>
    </xf>
    <xf numFmtId="3" fontId="6" fillId="4" borderId="10" xfId="0" applyNumberFormat="1" applyFont="1" applyFill="1" applyBorder="1" applyAlignment="1">
      <alignment horizontal="center"/>
    </xf>
    <xf numFmtId="3" fontId="3" fillId="4" borderId="9" xfId="0" applyNumberFormat="1" applyFont="1" applyFill="1" applyBorder="1" applyAlignment="1">
      <alignment horizontal="center"/>
    </xf>
    <xf numFmtId="3" fontId="6" fillId="4" borderId="9" xfId="0" applyNumberFormat="1" applyFont="1" applyFill="1" applyBorder="1" applyAlignment="1">
      <alignment horizontal="center"/>
    </xf>
    <xf numFmtId="3" fontId="6" fillId="4" borderId="11" xfId="0" applyNumberFormat="1" applyFont="1" applyFill="1" applyBorder="1" applyAlignment="1">
      <alignment horizontal="center"/>
    </xf>
    <xf numFmtId="3" fontId="3" fillId="5" borderId="9" xfId="0" applyNumberFormat="1" applyFont="1" applyFill="1" applyBorder="1" applyAlignment="1">
      <alignment horizontal="center"/>
    </xf>
    <xf numFmtId="3" fontId="6" fillId="5" borderId="9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 wrapText="1"/>
    </xf>
    <xf numFmtId="1" fontId="6" fillId="4" borderId="12" xfId="0" applyNumberFormat="1" applyFont="1" applyFill="1" applyBorder="1" applyAlignment="1" applyProtection="1">
      <alignment horizontal="left" vertical="center"/>
      <protection locked="0"/>
    </xf>
    <xf numFmtId="0" fontId="0" fillId="4" borderId="12" xfId="0" applyFill="1" applyBorder="1" applyAlignment="1">
      <alignment horizontal="left" vertical="center"/>
    </xf>
    <xf numFmtId="0" fontId="3" fillId="4" borderId="0" xfId="0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2" fillId="3" borderId="16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0" fontId="3" fillId="4" borderId="16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0" fontId="3" fillId="5" borderId="16" xfId="0" applyFont="1" applyFill="1" applyBorder="1" applyAlignment="1">
      <alignment horizontal="right" vertical="center"/>
    </xf>
    <xf numFmtId="0" fontId="3" fillId="4" borderId="16" xfId="0" applyFont="1" applyFill="1" applyBorder="1" applyAlignment="1">
      <alignment horizontal="right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vertical="center"/>
    </xf>
    <xf numFmtId="0" fontId="3" fillId="4" borderId="23" xfId="0" applyFont="1" applyFill="1" applyBorder="1" applyAlignment="1"/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</cellXfs>
  <cellStyles count="13">
    <cellStyle name="Comma 2" xfId="1"/>
    <cellStyle name="Normal" xfId="0" builtinId="0"/>
    <cellStyle name="Normal 2" xfId="2"/>
    <cellStyle name="Normal 2 2" xfId="3"/>
    <cellStyle name="Normal 2 3" xfId="4"/>
    <cellStyle name="Normal 2 4" xfId="5"/>
    <cellStyle name="Normal 3" xfId="6"/>
    <cellStyle name="Normal 3 2" xfId="7"/>
    <cellStyle name="Normal 3 3" xfId="8"/>
    <cellStyle name="Normal 3 4" xfId="9"/>
    <cellStyle name="Normal 4" xfId="10"/>
    <cellStyle name="Normal 5" xfId="11"/>
    <cellStyle name="Note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011-12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73"/>
  <sheetViews>
    <sheetView showGridLines="0" tabSelected="1" view="pageBreakPreview" workbookViewId="0">
      <selection sqref="A1:I73"/>
    </sheetView>
  </sheetViews>
  <sheetFormatPr defaultRowHeight="12.75"/>
  <cols>
    <col min="1" max="1" width="6.625" style="23" customWidth="1"/>
    <col min="2" max="2" width="1.625" style="2" hidden="1" customWidth="1"/>
    <col min="3" max="3" width="33.25" style="2" customWidth="1"/>
    <col min="4" max="4" width="11.875" style="2" customWidth="1"/>
    <col min="5" max="5" width="11.125" style="2" customWidth="1"/>
    <col min="6" max="6" width="11.25" style="2" customWidth="1"/>
    <col min="7" max="7" width="14.25" style="2" customWidth="1"/>
    <col min="8" max="8" width="0.125" style="2" customWidth="1"/>
    <col min="9" max="9" width="9" style="2" hidden="1" customWidth="1"/>
    <col min="10" max="10" width="9" style="2"/>
    <col min="11" max="11" width="9" style="3"/>
    <col min="12" max="16384" width="9" style="2"/>
  </cols>
  <sheetData>
    <row r="1" spans="1:11" ht="18.75" customHeight="1">
      <c r="A1" s="43" t="s">
        <v>0</v>
      </c>
      <c r="B1" s="44"/>
      <c r="C1" s="44"/>
      <c r="D1" s="44"/>
      <c r="E1" s="44"/>
      <c r="F1" s="44"/>
      <c r="G1" s="44"/>
      <c r="H1" s="45"/>
      <c r="I1" s="46"/>
    </row>
    <row r="2" spans="1:11" ht="16.5">
      <c r="A2" s="47"/>
      <c r="B2" s="4"/>
      <c r="C2" s="4"/>
      <c r="D2" s="1"/>
      <c r="E2" s="1"/>
      <c r="F2" s="1"/>
      <c r="G2" s="1"/>
      <c r="H2" s="3"/>
      <c r="I2" s="48"/>
    </row>
    <row r="3" spans="1:11" ht="37.5" customHeight="1">
      <c r="A3" s="49" t="s">
        <v>47</v>
      </c>
      <c r="B3" s="35"/>
      <c r="C3" s="35"/>
      <c r="D3" s="35"/>
      <c r="E3" s="35"/>
      <c r="F3" s="35"/>
      <c r="G3" s="35"/>
      <c r="H3" s="3"/>
      <c r="I3" s="48"/>
    </row>
    <row r="4" spans="1:11">
      <c r="A4" s="50"/>
      <c r="B4" s="10"/>
      <c r="C4" s="10"/>
      <c r="D4" s="10"/>
      <c r="E4" s="5"/>
      <c r="F4" s="15"/>
      <c r="G4" s="15" t="s">
        <v>48</v>
      </c>
      <c r="H4" s="3"/>
      <c r="I4" s="48"/>
    </row>
    <row r="5" spans="1:11" ht="13.5" customHeight="1">
      <c r="A5" s="51" t="s">
        <v>2</v>
      </c>
      <c r="B5" s="40"/>
      <c r="C5" s="6"/>
      <c r="D5" s="34"/>
      <c r="E5" s="34"/>
      <c r="F5" s="34"/>
      <c r="G5" s="34" t="s">
        <v>1</v>
      </c>
      <c r="H5" s="34"/>
      <c r="I5" s="52"/>
    </row>
    <row r="6" spans="1:11" ht="12.75" customHeight="1">
      <c r="A6" s="53"/>
      <c r="B6" s="41"/>
      <c r="C6" s="7"/>
      <c r="D6" s="24" t="s">
        <v>52</v>
      </c>
      <c r="E6" s="24" t="s">
        <v>49</v>
      </c>
      <c r="F6" s="11" t="s">
        <v>50</v>
      </c>
      <c r="G6" s="11" t="s">
        <v>51</v>
      </c>
      <c r="H6" s="3"/>
      <c r="I6" s="48"/>
    </row>
    <row r="7" spans="1:11" ht="12.75" customHeight="1">
      <c r="A7" s="54">
        <v>1</v>
      </c>
      <c r="B7" s="42"/>
      <c r="C7" s="12">
        <v>2</v>
      </c>
      <c r="D7" s="25">
        <v>3</v>
      </c>
      <c r="E7" s="25">
        <v>4</v>
      </c>
      <c r="F7" s="13"/>
      <c r="G7" s="13"/>
      <c r="H7" s="3"/>
      <c r="I7" s="48"/>
    </row>
    <row r="8" spans="1:11" s="8" customFormat="1" ht="17.25" customHeight="1">
      <c r="A8" s="55">
        <v>1</v>
      </c>
      <c r="B8" s="16"/>
      <c r="C8" s="16" t="s">
        <v>3</v>
      </c>
      <c r="D8" s="26"/>
      <c r="E8" s="26"/>
      <c r="F8" s="14"/>
      <c r="G8" s="14"/>
      <c r="H8" s="9"/>
      <c r="I8" s="56"/>
      <c r="K8" s="9"/>
    </row>
    <row r="9" spans="1:11" ht="17.25" customHeight="1">
      <c r="A9" s="57">
        <v>1.1000000000000001</v>
      </c>
      <c r="B9" s="19"/>
      <c r="C9" s="20" t="s">
        <v>4</v>
      </c>
      <c r="D9" s="30">
        <v>343423.18062426482</v>
      </c>
      <c r="E9" s="30">
        <v>364850.7476896249</v>
      </c>
      <c r="F9" s="30">
        <v>381130.79155350081</v>
      </c>
      <c r="G9" s="30">
        <v>387432.87147738674</v>
      </c>
      <c r="H9" s="58"/>
      <c r="I9" s="59"/>
    </row>
    <row r="10" spans="1:11" ht="17.25" customHeight="1">
      <c r="A10" s="60">
        <v>1.2</v>
      </c>
      <c r="B10" s="17"/>
      <c r="C10" s="18" t="s">
        <v>5</v>
      </c>
      <c r="D10" s="27">
        <v>1122471.3655238701</v>
      </c>
      <c r="E10" s="27">
        <v>1326504.123913866</v>
      </c>
      <c r="F10" s="27">
        <v>1456911.2579842326</v>
      </c>
      <c r="G10" s="27">
        <v>1725955.6189917878</v>
      </c>
      <c r="H10" s="58"/>
      <c r="I10" s="59"/>
    </row>
    <row r="11" spans="1:11" ht="17.25" customHeight="1">
      <c r="A11" s="57">
        <v>1.3</v>
      </c>
      <c r="B11" s="19"/>
      <c r="C11" s="20" t="s">
        <v>6</v>
      </c>
      <c r="D11" s="30">
        <v>8428.2599999999984</v>
      </c>
      <c r="E11" s="30">
        <v>9797.8841780515795</v>
      </c>
      <c r="F11" s="30">
        <v>12234.698000162303</v>
      </c>
      <c r="G11" s="30">
        <v>14156.523605564316</v>
      </c>
      <c r="H11" s="58"/>
      <c r="I11" s="59"/>
    </row>
    <row r="12" spans="1:11" ht="17.25" customHeight="1">
      <c r="A12" s="60">
        <v>1.4</v>
      </c>
      <c r="B12" s="17"/>
      <c r="C12" s="18" t="s">
        <v>7</v>
      </c>
      <c r="D12" s="27">
        <v>34351.140792436025</v>
      </c>
      <c r="E12" s="27">
        <v>26384.107454272664</v>
      </c>
      <c r="F12" s="27">
        <v>23190.91734933055</v>
      </c>
      <c r="G12" s="27">
        <v>35614.661504997523</v>
      </c>
      <c r="H12" s="58"/>
      <c r="I12" s="59"/>
    </row>
    <row r="13" spans="1:11" ht="17.25" customHeight="1">
      <c r="A13" s="57">
        <v>1.5</v>
      </c>
      <c r="B13" s="19"/>
      <c r="C13" s="20" t="s">
        <v>8</v>
      </c>
      <c r="D13" s="30">
        <v>306590.31999999995</v>
      </c>
      <c r="E13" s="30">
        <v>342554.52835830004</v>
      </c>
      <c r="F13" s="30">
        <v>409979.23000000004</v>
      </c>
      <c r="G13" s="30">
        <v>522351.41380000004</v>
      </c>
      <c r="H13" s="58"/>
      <c r="I13" s="59"/>
    </row>
    <row r="14" spans="1:11" ht="17.25" customHeight="1">
      <c r="A14" s="60">
        <v>1.6</v>
      </c>
      <c r="B14" s="18"/>
      <c r="C14" s="18" t="s">
        <v>9</v>
      </c>
      <c r="D14" s="27">
        <v>1389208.7795456459</v>
      </c>
      <c r="E14" s="27">
        <v>1463683.6149407669</v>
      </c>
      <c r="F14" s="27">
        <v>1460843.5615969633</v>
      </c>
      <c r="G14" s="27">
        <v>1379411.0788526717</v>
      </c>
      <c r="H14" s="58"/>
      <c r="I14" s="59"/>
    </row>
    <row r="15" spans="1:11" s="8" customFormat="1" ht="17.25" customHeight="1">
      <c r="A15" s="61">
        <v>2</v>
      </c>
      <c r="B15" s="21"/>
      <c r="C15" s="21" t="s">
        <v>10</v>
      </c>
      <c r="D15" s="31">
        <f>D16+D21+D26+D31+D36+D41</f>
        <v>2997619.4719285658</v>
      </c>
      <c r="E15" s="31">
        <f t="shared" ref="E15:G15" si="0">E16+E21+E26+E31+E36+E41</f>
        <v>3321412.5045003816</v>
      </c>
      <c r="F15" s="31">
        <f t="shared" si="0"/>
        <v>3564319.658554473</v>
      </c>
      <c r="G15" s="31">
        <f t="shared" si="0"/>
        <v>3844365.5053689261</v>
      </c>
      <c r="H15" s="62"/>
      <c r="I15" s="63"/>
      <c r="K15" s="9"/>
    </row>
    <row r="16" spans="1:11" ht="17.25" customHeight="1">
      <c r="A16" s="60">
        <v>2.1</v>
      </c>
      <c r="B16" s="17"/>
      <c r="C16" s="18" t="s">
        <v>4</v>
      </c>
      <c r="D16" s="27">
        <v>328528.8017603191</v>
      </c>
      <c r="E16" s="27">
        <v>349013.66405994736</v>
      </c>
      <c r="F16" s="27">
        <v>382334.94744057662</v>
      </c>
      <c r="G16" s="27">
        <v>400684.62751718517</v>
      </c>
      <c r="H16" s="62"/>
      <c r="I16" s="63"/>
    </row>
    <row r="17" spans="1:9" ht="17.25" customHeight="1">
      <c r="A17" s="64" t="s">
        <v>11</v>
      </c>
      <c r="B17" s="39"/>
      <c r="C17" s="20" t="s">
        <v>12</v>
      </c>
      <c r="D17" s="30">
        <v>135586.30508851408</v>
      </c>
      <c r="E17" s="30">
        <v>149742.62957330127</v>
      </c>
      <c r="F17" s="30">
        <v>150948.09541901798</v>
      </c>
      <c r="G17" s="30">
        <v>173499.36260816571</v>
      </c>
      <c r="H17" s="62"/>
      <c r="I17" s="63"/>
    </row>
    <row r="18" spans="1:9" ht="17.25" customHeight="1">
      <c r="A18" s="65" t="s">
        <v>13</v>
      </c>
      <c r="B18" s="38"/>
      <c r="C18" s="18" t="s">
        <v>14</v>
      </c>
      <c r="D18" s="27">
        <v>165774.28702245961</v>
      </c>
      <c r="E18" s="27">
        <v>165878.50589490935</v>
      </c>
      <c r="F18" s="27">
        <v>179184.89747640712</v>
      </c>
      <c r="G18" s="27">
        <v>192613.11214685178</v>
      </c>
      <c r="H18" s="62"/>
      <c r="I18" s="63"/>
    </row>
    <row r="19" spans="1:9" ht="17.25" customHeight="1">
      <c r="A19" s="64" t="s">
        <v>15</v>
      </c>
      <c r="B19" s="39"/>
      <c r="C19" s="20" t="s">
        <v>16</v>
      </c>
      <c r="D19" s="30">
        <v>209.09981797785073</v>
      </c>
      <c r="E19" s="30">
        <v>235.98333968012187</v>
      </c>
      <c r="F19" s="30">
        <v>281.45333968012187</v>
      </c>
      <c r="G19" s="30">
        <v>287.64744974310935</v>
      </c>
      <c r="H19" s="62"/>
      <c r="I19" s="63"/>
    </row>
    <row r="20" spans="1:9" ht="17.25" customHeight="1">
      <c r="A20" s="65" t="s">
        <v>17</v>
      </c>
      <c r="B20" s="38"/>
      <c r="C20" s="18" t="s">
        <v>18</v>
      </c>
      <c r="D20" s="27">
        <v>26959.109831367547</v>
      </c>
      <c r="E20" s="27">
        <v>33156.545252056589</v>
      </c>
      <c r="F20" s="27">
        <v>51920.501205471446</v>
      </c>
      <c r="G20" s="27">
        <v>34284.505312424561</v>
      </c>
      <c r="H20" s="62"/>
      <c r="I20" s="63"/>
    </row>
    <row r="21" spans="1:9" ht="17.25" customHeight="1">
      <c r="A21" s="57">
        <v>2.2000000000000002</v>
      </c>
      <c r="B21" s="19"/>
      <c r="C21" s="20" t="s">
        <v>5</v>
      </c>
      <c r="D21" s="30">
        <v>958412.13490140764</v>
      </c>
      <c r="E21" s="30">
        <v>1146930.7598969899</v>
      </c>
      <c r="F21" s="30">
        <v>1293774.4561621968</v>
      </c>
      <c r="G21" s="30">
        <v>1510896.0973905232</v>
      </c>
      <c r="H21" s="62"/>
      <c r="I21" s="63"/>
    </row>
    <row r="22" spans="1:9" ht="17.25" customHeight="1">
      <c r="A22" s="65" t="s">
        <v>19</v>
      </c>
      <c r="B22" s="38"/>
      <c r="C22" s="18" t="s">
        <v>12</v>
      </c>
      <c r="D22" s="27">
        <v>230401.61631587637</v>
      </c>
      <c r="E22" s="27">
        <v>308614.62038417702</v>
      </c>
      <c r="F22" s="27">
        <v>327866.4043011918</v>
      </c>
      <c r="G22" s="27">
        <v>390411.85217196058</v>
      </c>
      <c r="H22" s="62"/>
      <c r="I22" s="63"/>
    </row>
    <row r="23" spans="1:9" ht="17.25" customHeight="1">
      <c r="A23" s="64" t="s">
        <v>20</v>
      </c>
      <c r="B23" s="39"/>
      <c r="C23" s="20" t="s">
        <v>14</v>
      </c>
      <c r="D23" s="30">
        <v>551587.85517660575</v>
      </c>
      <c r="E23" s="30">
        <v>601363.24629684119</v>
      </c>
      <c r="F23" s="30">
        <v>679470.19266948791</v>
      </c>
      <c r="G23" s="30">
        <v>780668.11090500013</v>
      </c>
      <c r="H23" s="62"/>
      <c r="I23" s="63"/>
    </row>
    <row r="24" spans="1:9" ht="17.25" customHeight="1">
      <c r="A24" s="65" t="s">
        <v>21</v>
      </c>
      <c r="B24" s="38"/>
      <c r="C24" s="18" t="s">
        <v>16</v>
      </c>
      <c r="D24" s="27">
        <v>1029.3975878061917</v>
      </c>
      <c r="E24" s="27">
        <v>1466.683974723697</v>
      </c>
      <c r="F24" s="27">
        <v>347.80670978610152</v>
      </c>
      <c r="G24" s="27">
        <v>394.81422421625371</v>
      </c>
      <c r="H24" s="62"/>
      <c r="I24" s="63"/>
    </row>
    <row r="25" spans="1:9" ht="17.25" customHeight="1">
      <c r="A25" s="64" t="s">
        <v>22</v>
      </c>
      <c r="B25" s="39"/>
      <c r="C25" s="20" t="s">
        <v>18</v>
      </c>
      <c r="D25" s="30">
        <v>175393.26582111933</v>
      </c>
      <c r="E25" s="30">
        <v>235486.20924124814</v>
      </c>
      <c r="F25" s="30">
        <v>286090.05248173105</v>
      </c>
      <c r="G25" s="30">
        <v>339421.32008934615</v>
      </c>
      <c r="H25" s="62"/>
      <c r="I25" s="63"/>
    </row>
    <row r="26" spans="1:9" ht="17.25" customHeight="1">
      <c r="A26" s="60">
        <v>2.2999999999999998</v>
      </c>
      <c r="B26" s="17"/>
      <c r="C26" s="18" t="s">
        <v>6</v>
      </c>
      <c r="D26" s="27">
        <v>8428.2599999999984</v>
      </c>
      <c r="E26" s="27">
        <v>9857.130000000001</v>
      </c>
      <c r="F26" s="27">
        <v>12293.201000000001</v>
      </c>
      <c r="G26" s="27">
        <v>14202.660113999998</v>
      </c>
      <c r="H26" s="62"/>
      <c r="I26" s="63"/>
    </row>
    <row r="27" spans="1:9" ht="17.25" customHeight="1">
      <c r="A27" s="64" t="s">
        <v>23</v>
      </c>
      <c r="B27" s="39"/>
      <c r="C27" s="20" t="s">
        <v>12</v>
      </c>
      <c r="D27" s="30">
        <v>2220.0957648847816</v>
      </c>
      <c r="E27" s="30">
        <v>2033.6399999999999</v>
      </c>
      <c r="F27" s="30">
        <v>3085.96</v>
      </c>
      <c r="G27" s="30">
        <v>1954.97</v>
      </c>
      <c r="H27" s="62"/>
      <c r="I27" s="63"/>
    </row>
    <row r="28" spans="1:9" ht="17.25" customHeight="1">
      <c r="A28" s="65" t="s">
        <v>24</v>
      </c>
      <c r="B28" s="38"/>
      <c r="C28" s="18" t="s">
        <v>14</v>
      </c>
      <c r="D28" s="27">
        <v>6047.9494108550698</v>
      </c>
      <c r="E28" s="27">
        <v>7474.3</v>
      </c>
      <c r="F28" s="27">
        <v>8856.3310000000001</v>
      </c>
      <c r="G28" s="27">
        <v>11961.760113999999</v>
      </c>
      <c r="H28" s="62"/>
      <c r="I28" s="63"/>
    </row>
    <row r="29" spans="1:9" ht="17.25" customHeight="1">
      <c r="A29" s="64" t="s">
        <v>25</v>
      </c>
      <c r="B29" s="39"/>
      <c r="C29" s="20" t="s">
        <v>16</v>
      </c>
      <c r="D29" s="30">
        <v>0</v>
      </c>
      <c r="E29" s="30">
        <v>0</v>
      </c>
      <c r="F29" s="30">
        <v>0</v>
      </c>
      <c r="G29" s="30">
        <v>0</v>
      </c>
      <c r="H29" s="62"/>
      <c r="I29" s="63"/>
    </row>
    <row r="30" spans="1:9" ht="17.25" customHeight="1">
      <c r="A30" s="65" t="s">
        <v>26</v>
      </c>
      <c r="B30" s="38"/>
      <c r="C30" s="18" t="s">
        <v>18</v>
      </c>
      <c r="D30" s="27">
        <v>160.2148242601474</v>
      </c>
      <c r="E30" s="27">
        <v>349.19</v>
      </c>
      <c r="F30" s="27">
        <v>350.91</v>
      </c>
      <c r="G30" s="27">
        <v>285.93</v>
      </c>
      <c r="H30" s="62"/>
      <c r="I30" s="63"/>
    </row>
    <row r="31" spans="1:9" ht="17.25" customHeight="1">
      <c r="A31" s="57">
        <v>2.4</v>
      </c>
      <c r="B31" s="19"/>
      <c r="C31" s="20" t="s">
        <v>7</v>
      </c>
      <c r="D31" s="30">
        <v>22467.008796330549</v>
      </c>
      <c r="E31" s="30">
        <v>23526.963029931427</v>
      </c>
      <c r="F31" s="30">
        <v>25323.589995265429</v>
      </c>
      <c r="G31" s="30">
        <v>27076.008888874643</v>
      </c>
      <c r="H31" s="62"/>
      <c r="I31" s="63"/>
    </row>
    <row r="32" spans="1:9" ht="17.25" customHeight="1">
      <c r="A32" s="65" t="s">
        <v>27</v>
      </c>
      <c r="B32" s="38"/>
      <c r="C32" s="18" t="s">
        <v>12</v>
      </c>
      <c r="D32" s="27">
        <v>10849.597718517718</v>
      </c>
      <c r="E32" s="27">
        <v>9589.7189384450921</v>
      </c>
      <c r="F32" s="27">
        <v>9404.0914442334724</v>
      </c>
      <c r="G32" s="27">
        <v>9441.9883457812139</v>
      </c>
      <c r="H32" s="62"/>
      <c r="I32" s="63"/>
    </row>
    <row r="33" spans="1:11" ht="17.25" customHeight="1">
      <c r="A33" s="64" t="s">
        <v>28</v>
      </c>
      <c r="B33" s="39"/>
      <c r="C33" s="20" t="s">
        <v>14</v>
      </c>
      <c r="D33" s="30">
        <v>9069.8943884285236</v>
      </c>
      <c r="E33" s="30">
        <v>10034.86823251623</v>
      </c>
      <c r="F33" s="30">
        <v>11942.232385184087</v>
      </c>
      <c r="G33" s="30">
        <v>12932.194993519408</v>
      </c>
      <c r="H33" s="62"/>
      <c r="I33" s="63"/>
    </row>
    <row r="34" spans="1:11" ht="17.25" customHeight="1">
      <c r="A34" s="65" t="s">
        <v>29</v>
      </c>
      <c r="B34" s="38"/>
      <c r="C34" s="18" t="s">
        <v>16</v>
      </c>
      <c r="D34" s="27">
        <v>8.7271950943094279</v>
      </c>
      <c r="E34" s="27">
        <v>36.212149315956147</v>
      </c>
      <c r="F34" s="27">
        <v>0.28889804222691856</v>
      </c>
      <c r="G34" s="27">
        <v>0.34183415434833836</v>
      </c>
      <c r="H34" s="62"/>
      <c r="I34" s="63"/>
    </row>
    <row r="35" spans="1:11" ht="17.25" customHeight="1">
      <c r="A35" s="64" t="s">
        <v>30</v>
      </c>
      <c r="B35" s="39"/>
      <c r="C35" s="20" t="s">
        <v>18</v>
      </c>
      <c r="D35" s="30">
        <v>2538.7894942899929</v>
      </c>
      <c r="E35" s="30">
        <v>3866.1637096541476</v>
      </c>
      <c r="F35" s="30">
        <v>3976.9772678056379</v>
      </c>
      <c r="G35" s="30">
        <v>4701.4837154196721</v>
      </c>
      <c r="H35" s="62"/>
      <c r="I35" s="63"/>
    </row>
    <row r="36" spans="1:11" ht="17.25" customHeight="1">
      <c r="A36" s="60">
        <v>2.5</v>
      </c>
      <c r="B36" s="17"/>
      <c r="C36" s="18" t="s">
        <v>8</v>
      </c>
      <c r="D36" s="27">
        <v>304303.31999999995</v>
      </c>
      <c r="E36" s="27">
        <v>338736.52835830004</v>
      </c>
      <c r="F36" s="27">
        <v>400359.64</v>
      </c>
      <c r="G36" s="27">
        <v>521790.46380000003</v>
      </c>
      <c r="H36" s="62"/>
      <c r="I36" s="63"/>
    </row>
    <row r="37" spans="1:11" ht="17.25" customHeight="1">
      <c r="A37" s="64" t="s">
        <v>31</v>
      </c>
      <c r="B37" s="39"/>
      <c r="C37" s="20" t="s">
        <v>12</v>
      </c>
      <c r="D37" s="30">
        <v>222390.76</v>
      </c>
      <c r="E37" s="30">
        <v>256242.85386740003</v>
      </c>
      <c r="F37" s="30">
        <v>288135.40000000002</v>
      </c>
      <c r="G37" s="30">
        <v>405082.33160000003</v>
      </c>
      <c r="H37" s="62"/>
      <c r="I37" s="63"/>
    </row>
    <row r="38" spans="1:11" ht="17.25" customHeight="1">
      <c r="A38" s="65" t="s">
        <v>32</v>
      </c>
      <c r="B38" s="38"/>
      <c r="C38" s="18" t="s">
        <v>14</v>
      </c>
      <c r="D38" s="27">
        <v>69977.59</v>
      </c>
      <c r="E38" s="27">
        <v>68952.350958099996</v>
      </c>
      <c r="F38" s="27">
        <v>96141.760000000009</v>
      </c>
      <c r="G38" s="27">
        <v>98407.257299999997</v>
      </c>
      <c r="H38" s="62"/>
      <c r="I38" s="63"/>
    </row>
    <row r="39" spans="1:11" ht="17.25" customHeight="1">
      <c r="A39" s="64" t="s">
        <v>33</v>
      </c>
      <c r="B39" s="39"/>
      <c r="C39" s="20" t="s">
        <v>16</v>
      </c>
      <c r="D39" s="30">
        <v>166</v>
      </c>
      <c r="E39" s="30">
        <v>350</v>
      </c>
      <c r="F39" s="30">
        <v>168.32000000000002</v>
      </c>
      <c r="G39" s="30">
        <v>236.96799999999999</v>
      </c>
      <c r="H39" s="62"/>
      <c r="I39" s="63"/>
    </row>
    <row r="40" spans="1:11" ht="17.25" customHeight="1">
      <c r="A40" s="65" t="s">
        <v>34</v>
      </c>
      <c r="B40" s="38"/>
      <c r="C40" s="18" t="s">
        <v>18</v>
      </c>
      <c r="D40" s="27">
        <v>11768.97</v>
      </c>
      <c r="E40" s="27">
        <v>13191.323532799999</v>
      </c>
      <c r="F40" s="27">
        <v>15914.159999999998</v>
      </c>
      <c r="G40" s="27">
        <v>18063.906899999998</v>
      </c>
      <c r="H40" s="62"/>
      <c r="I40" s="63"/>
    </row>
    <row r="41" spans="1:11" ht="23.25" customHeight="1">
      <c r="A41" s="57">
        <v>2.6</v>
      </c>
      <c r="B41" s="19"/>
      <c r="C41" s="20" t="s">
        <v>9</v>
      </c>
      <c r="D41" s="30">
        <v>1375479.9464705084</v>
      </c>
      <c r="E41" s="30">
        <v>1453347.4591552133</v>
      </c>
      <c r="F41" s="30">
        <v>1450233.8239564344</v>
      </c>
      <c r="G41" s="30">
        <v>1369715.647658343</v>
      </c>
      <c r="H41" s="62"/>
      <c r="I41" s="63"/>
    </row>
    <row r="42" spans="1:11" ht="17.25" customHeight="1">
      <c r="A42" s="65" t="s">
        <v>35</v>
      </c>
      <c r="B42" s="38"/>
      <c r="C42" s="18" t="s">
        <v>12</v>
      </c>
      <c r="D42" s="27">
        <v>1122150.1700659767</v>
      </c>
      <c r="E42" s="27">
        <v>1152668.1295867963</v>
      </c>
      <c r="F42" s="27">
        <v>1261049.9768278552</v>
      </c>
      <c r="G42" s="27">
        <v>1270588.9810553284</v>
      </c>
      <c r="H42" s="62"/>
      <c r="I42" s="63"/>
    </row>
    <row r="43" spans="1:11" ht="17.25" customHeight="1">
      <c r="A43" s="64" t="s">
        <v>36</v>
      </c>
      <c r="B43" s="39"/>
      <c r="C43" s="20" t="s">
        <v>14</v>
      </c>
      <c r="D43" s="30">
        <v>246739.9363888478</v>
      </c>
      <c r="E43" s="30">
        <v>294732.52643913793</v>
      </c>
      <c r="F43" s="30">
        <v>181206.59601025615</v>
      </c>
      <c r="G43" s="30">
        <v>91624.947057538535</v>
      </c>
      <c r="H43" s="62"/>
      <c r="I43" s="63"/>
    </row>
    <row r="44" spans="1:11" ht="17.25" customHeight="1">
      <c r="A44" s="65" t="s">
        <v>37</v>
      </c>
      <c r="B44" s="38"/>
      <c r="C44" s="18" t="s">
        <v>16</v>
      </c>
      <c r="D44" s="27">
        <v>6532.808416161175</v>
      </c>
      <c r="E44" s="27">
        <v>5866.2508993445927</v>
      </c>
      <c r="F44" s="27">
        <v>7891.6056717621987</v>
      </c>
      <c r="G44" s="27">
        <v>7395.8602968545674</v>
      </c>
      <c r="H44" s="62"/>
      <c r="I44" s="63"/>
    </row>
    <row r="45" spans="1:11" ht="17.25" customHeight="1">
      <c r="A45" s="64" t="s">
        <v>38</v>
      </c>
      <c r="B45" s="39"/>
      <c r="C45" s="20" t="s">
        <v>18</v>
      </c>
      <c r="D45" s="30">
        <v>57.031599522552682</v>
      </c>
      <c r="E45" s="30">
        <v>80.552229934271281</v>
      </c>
      <c r="F45" s="30">
        <v>85.645446560749747</v>
      </c>
      <c r="G45" s="30">
        <v>105.85924862160726</v>
      </c>
      <c r="H45" s="62"/>
      <c r="I45" s="63"/>
    </row>
    <row r="46" spans="1:11" s="8" customFormat="1" ht="17.25" customHeight="1">
      <c r="A46" s="55">
        <v>3</v>
      </c>
      <c r="B46" s="16"/>
      <c r="C46" s="16" t="s">
        <v>39</v>
      </c>
      <c r="D46" s="28">
        <f>SUM(D47:D52)</f>
        <v>206853.57455765136</v>
      </c>
      <c r="E46" s="28">
        <f t="shared" ref="E46" si="1">SUM(E47:E52)</f>
        <v>212362.50203450021</v>
      </c>
      <c r="F46" s="28">
        <f>SUM(F47:F52)</f>
        <v>179970.79792971618</v>
      </c>
      <c r="G46" s="28">
        <f>SUM(G47:G52)</f>
        <v>220556.66286348199</v>
      </c>
      <c r="H46" s="62"/>
      <c r="I46" s="63"/>
      <c r="K46" s="9"/>
    </row>
    <row r="47" spans="1:11" ht="17.25" customHeight="1">
      <c r="A47" s="57">
        <v>3.1</v>
      </c>
      <c r="B47" s="19"/>
      <c r="C47" s="20" t="s">
        <v>4</v>
      </c>
      <c r="D47" s="30">
        <v>14894.378863945743</v>
      </c>
      <c r="E47" s="30">
        <v>15837.083629677541</v>
      </c>
      <c r="F47" s="30">
        <v>-1204.1558870758111</v>
      </c>
      <c r="G47" s="30">
        <v>-13251.756039798422</v>
      </c>
      <c r="H47" s="58"/>
      <c r="I47" s="59"/>
    </row>
    <row r="48" spans="1:11" ht="17.25" customHeight="1">
      <c r="A48" s="60">
        <v>3.2</v>
      </c>
      <c r="B48" s="17"/>
      <c r="C48" s="18" t="s">
        <v>5</v>
      </c>
      <c r="D48" s="27">
        <v>164059.23062246246</v>
      </c>
      <c r="E48" s="27">
        <v>179573.36401687621</v>
      </c>
      <c r="F48" s="27">
        <v>163136.80182203572</v>
      </c>
      <c r="G48" s="27">
        <v>215059.52160126457</v>
      </c>
      <c r="H48" s="58"/>
      <c r="I48" s="59"/>
    </row>
    <row r="49" spans="1:11" ht="17.25" customHeight="1">
      <c r="A49" s="57">
        <v>3.3</v>
      </c>
      <c r="B49" s="19"/>
      <c r="C49" s="20" t="s">
        <v>6</v>
      </c>
      <c r="D49" s="30">
        <v>0</v>
      </c>
      <c r="E49" s="30">
        <v>-59.245821948421373</v>
      </c>
      <c r="F49" s="30">
        <v>-58.502999837697452</v>
      </c>
      <c r="G49" s="30">
        <v>-46.136508435682053</v>
      </c>
      <c r="H49" s="58"/>
      <c r="I49" s="59"/>
    </row>
    <row r="50" spans="1:11" ht="17.25" customHeight="1">
      <c r="A50" s="60">
        <v>3.4</v>
      </c>
      <c r="B50" s="17"/>
      <c r="C50" s="18" t="s">
        <v>7</v>
      </c>
      <c r="D50" s="27">
        <v>11884.131996105476</v>
      </c>
      <c r="E50" s="27">
        <v>2857.1444243412352</v>
      </c>
      <c r="F50" s="27">
        <v>-2132.6726459348811</v>
      </c>
      <c r="G50" s="27">
        <v>8538.652616122883</v>
      </c>
      <c r="H50" s="58"/>
      <c r="I50" s="59"/>
    </row>
    <row r="51" spans="1:11" ht="17.25" customHeight="1">
      <c r="A51" s="57">
        <v>3.5</v>
      </c>
      <c r="B51" s="19"/>
      <c r="C51" s="20" t="s">
        <v>8</v>
      </c>
      <c r="D51" s="30">
        <v>2287</v>
      </c>
      <c r="E51" s="30">
        <v>3818</v>
      </c>
      <c r="F51" s="30">
        <v>9619.5899999999983</v>
      </c>
      <c r="G51" s="30">
        <v>560.95000000000005</v>
      </c>
      <c r="H51" s="58"/>
      <c r="I51" s="59"/>
    </row>
    <row r="52" spans="1:11" ht="17.25" customHeight="1">
      <c r="A52" s="60">
        <v>3.6</v>
      </c>
      <c r="B52" s="18"/>
      <c r="C52" s="18" t="s">
        <v>9</v>
      </c>
      <c r="D52" s="27">
        <v>13728.833075137663</v>
      </c>
      <c r="E52" s="27">
        <v>10336.155785553647</v>
      </c>
      <c r="F52" s="27">
        <v>10609.737640528847</v>
      </c>
      <c r="G52" s="27">
        <v>9695.431194328643</v>
      </c>
      <c r="H52" s="58"/>
      <c r="I52" s="59"/>
    </row>
    <row r="53" spans="1:11" ht="17.25" customHeight="1">
      <c r="A53" s="61">
        <v>4</v>
      </c>
      <c r="B53" s="19"/>
      <c r="C53" s="21" t="s">
        <v>40</v>
      </c>
      <c r="D53" s="31">
        <v>253033.33328727999</v>
      </c>
      <c r="E53" s="31">
        <v>273774.52435882314</v>
      </c>
      <c r="F53" s="31">
        <v>162982.04175582566</v>
      </c>
      <c r="G53" s="31">
        <v>192662.77300356797</v>
      </c>
      <c r="H53" s="62"/>
      <c r="I53" s="63"/>
    </row>
    <row r="54" spans="1:11" s="8" customFormat="1" ht="17.25" customHeight="1">
      <c r="A54" s="55">
        <v>5</v>
      </c>
      <c r="B54" s="16"/>
      <c r="C54" s="16" t="s">
        <v>41</v>
      </c>
      <c r="D54" s="28">
        <f>SUM(D55:D60)</f>
        <v>917141.26996296796</v>
      </c>
      <c r="E54" s="28">
        <f t="shared" ref="E54:G54" si="2">SUM(E55:E60)</f>
        <v>1059966.7971747029</v>
      </c>
      <c r="F54" s="28">
        <f t="shared" si="2"/>
        <v>1198472.24344168</v>
      </c>
      <c r="G54" s="28">
        <f t="shared" si="2"/>
        <v>1333179.8508271896</v>
      </c>
      <c r="H54" s="62"/>
      <c r="I54" s="63"/>
      <c r="K54" s="9"/>
    </row>
    <row r="55" spans="1:11" ht="17.25" customHeight="1">
      <c r="A55" s="57">
        <v>5.0999999999999996</v>
      </c>
      <c r="B55" s="19"/>
      <c r="C55" s="20" t="s">
        <v>4</v>
      </c>
      <c r="D55" s="30">
        <v>131280.35656331055</v>
      </c>
      <c r="E55" s="30">
        <v>144728.81907384281</v>
      </c>
      <c r="F55" s="30">
        <v>159105.88021922097</v>
      </c>
      <c r="G55" s="30">
        <v>171186.90707079793</v>
      </c>
      <c r="H55" s="58"/>
      <c r="I55" s="59"/>
    </row>
    <row r="56" spans="1:11" ht="17.25" customHeight="1">
      <c r="A56" s="60">
        <v>5.2</v>
      </c>
      <c r="B56" s="17"/>
      <c r="C56" s="18" t="s">
        <v>5</v>
      </c>
      <c r="D56" s="27">
        <v>354019.23707394069</v>
      </c>
      <c r="E56" s="27">
        <v>412706.11542649317</v>
      </c>
      <c r="F56" s="27">
        <v>474694.32104012574</v>
      </c>
      <c r="G56" s="27">
        <v>545374.6946589594</v>
      </c>
      <c r="H56" s="58"/>
      <c r="I56" s="59"/>
    </row>
    <row r="57" spans="1:11" ht="17.25" customHeight="1">
      <c r="A57" s="57">
        <v>5.3</v>
      </c>
      <c r="B57" s="19"/>
      <c r="C57" s="20" t="s">
        <v>6</v>
      </c>
      <c r="D57" s="30">
        <v>3207.0849593001785</v>
      </c>
      <c r="E57" s="30">
        <v>3572.1884809654534</v>
      </c>
      <c r="F57" s="30">
        <v>3970.4545291400113</v>
      </c>
      <c r="G57" s="30">
        <v>4472.4404370493603</v>
      </c>
      <c r="H57" s="58"/>
      <c r="I57" s="59"/>
    </row>
    <row r="58" spans="1:11" ht="17.25" customHeight="1">
      <c r="A58" s="60">
        <v>5.4</v>
      </c>
      <c r="B58" s="17"/>
      <c r="C58" s="18" t="s">
        <v>7</v>
      </c>
      <c r="D58" s="27">
        <v>3620.4138205105005</v>
      </c>
      <c r="E58" s="27">
        <v>4880.3747109102569</v>
      </c>
      <c r="F58" s="27">
        <v>6027.080088210535</v>
      </c>
      <c r="G58" s="27">
        <v>7299.2607093751049</v>
      </c>
      <c r="H58" s="58"/>
      <c r="I58" s="59"/>
    </row>
    <row r="59" spans="1:11" ht="17.25" customHeight="1">
      <c r="A59" s="57">
        <v>5.5</v>
      </c>
      <c r="B59" s="19"/>
      <c r="C59" s="20" t="s">
        <v>8</v>
      </c>
      <c r="D59" s="30">
        <v>98622.871638726298</v>
      </c>
      <c r="E59" s="30">
        <v>106494.88892646959</v>
      </c>
      <c r="F59" s="30">
        <v>115834.62878457263</v>
      </c>
      <c r="G59" s="30">
        <v>126545.14880736072</v>
      </c>
      <c r="H59" s="58"/>
      <c r="I59" s="59"/>
    </row>
    <row r="60" spans="1:11" ht="17.25" customHeight="1">
      <c r="A60" s="60">
        <v>5.6</v>
      </c>
      <c r="B60" s="18"/>
      <c r="C60" s="18" t="s">
        <v>9</v>
      </c>
      <c r="D60" s="27">
        <v>326391.30590717972</v>
      </c>
      <c r="E60" s="27">
        <v>387584.4105560215</v>
      </c>
      <c r="F60" s="27">
        <v>438839.87878041028</v>
      </c>
      <c r="G60" s="27">
        <v>478301.399143647</v>
      </c>
      <c r="H60" s="58"/>
      <c r="I60" s="59"/>
    </row>
    <row r="61" spans="1:11" s="8" customFormat="1" ht="17.25" customHeight="1">
      <c r="A61" s="61">
        <v>6</v>
      </c>
      <c r="B61" s="21"/>
      <c r="C61" s="21" t="s">
        <v>42</v>
      </c>
      <c r="D61" s="31">
        <f>SUM(D62:D67)</f>
        <v>2287331.7765232488</v>
      </c>
      <c r="E61" s="31">
        <f t="shared" ref="E61:G61" si="3">SUM(E62:E67)</f>
        <v>2473808.2093601795</v>
      </c>
      <c r="F61" s="31">
        <f t="shared" si="3"/>
        <v>2545818.2130425093</v>
      </c>
      <c r="G61" s="31">
        <f t="shared" si="3"/>
        <v>2731742.3174052187</v>
      </c>
      <c r="H61" s="9"/>
      <c r="I61" s="56"/>
      <c r="K61" s="9"/>
    </row>
    <row r="62" spans="1:11" ht="17.25" customHeight="1">
      <c r="A62" s="60">
        <v>6.1</v>
      </c>
      <c r="B62" s="17"/>
      <c r="C62" s="18" t="s">
        <v>4</v>
      </c>
      <c r="D62" s="27">
        <v>212142.82406095427</v>
      </c>
      <c r="E62" s="27">
        <v>220121.92861578209</v>
      </c>
      <c r="F62" s="27">
        <v>222024.91133427984</v>
      </c>
      <c r="G62" s="27">
        <v>216245.96440658881</v>
      </c>
      <c r="H62" s="58"/>
      <c r="I62" s="59"/>
    </row>
    <row r="63" spans="1:11" ht="17.25" customHeight="1">
      <c r="A63" s="57">
        <v>6.2</v>
      </c>
      <c r="B63" s="19"/>
      <c r="C63" s="20" t="s">
        <v>5</v>
      </c>
      <c r="D63" s="30">
        <v>768452.12844992941</v>
      </c>
      <c r="E63" s="30">
        <v>913798.00848737289</v>
      </c>
      <c r="F63" s="30">
        <v>982216.93694410683</v>
      </c>
      <c r="G63" s="30">
        <v>1180580.9243328283</v>
      </c>
      <c r="H63" s="58"/>
      <c r="I63" s="59"/>
    </row>
    <row r="64" spans="1:11" ht="17.25" customHeight="1">
      <c r="A64" s="60">
        <v>6.3</v>
      </c>
      <c r="B64" s="17"/>
      <c r="C64" s="18" t="s">
        <v>6</v>
      </c>
      <c r="D64" s="27">
        <v>5221.1750406998199</v>
      </c>
      <c r="E64" s="27">
        <v>6225.6956970861265</v>
      </c>
      <c r="F64" s="27">
        <v>8264.2434710222915</v>
      </c>
      <c r="G64" s="27">
        <v>9684.0831685149569</v>
      </c>
      <c r="H64" s="58"/>
      <c r="I64" s="59"/>
    </row>
    <row r="65" spans="1:11" ht="17.25" customHeight="1">
      <c r="A65" s="57">
        <v>6.4</v>
      </c>
      <c r="B65" s="19"/>
      <c r="C65" s="20" t="s">
        <v>7</v>
      </c>
      <c r="D65" s="30">
        <v>30730.726971925524</v>
      </c>
      <c r="E65" s="30">
        <v>21503.732743362409</v>
      </c>
      <c r="F65" s="30">
        <v>17163.837261120014</v>
      </c>
      <c r="G65" s="30">
        <v>28315.400795622416</v>
      </c>
      <c r="H65" s="58"/>
      <c r="I65" s="59"/>
    </row>
    <row r="66" spans="1:11" ht="17.25" customHeight="1">
      <c r="A66" s="60">
        <v>6.5</v>
      </c>
      <c r="B66" s="17"/>
      <c r="C66" s="18" t="s">
        <v>8</v>
      </c>
      <c r="D66" s="27">
        <v>207967.44836127365</v>
      </c>
      <c r="E66" s="27">
        <v>236059.63943183044</v>
      </c>
      <c r="F66" s="27">
        <v>294144.60121542739</v>
      </c>
      <c r="G66" s="27">
        <v>395806.26499263931</v>
      </c>
      <c r="H66" s="58"/>
      <c r="I66" s="59"/>
    </row>
    <row r="67" spans="1:11" ht="17.25" customHeight="1">
      <c r="A67" s="57">
        <v>6.6</v>
      </c>
      <c r="B67" s="20"/>
      <c r="C67" s="20" t="s">
        <v>9</v>
      </c>
      <c r="D67" s="30">
        <v>1062817.4736384661</v>
      </c>
      <c r="E67" s="30">
        <v>1076099.2043847456</v>
      </c>
      <c r="F67" s="30">
        <v>1022003.682816553</v>
      </c>
      <c r="G67" s="30">
        <v>901109.67970902473</v>
      </c>
      <c r="H67" s="58"/>
      <c r="I67" s="59"/>
    </row>
    <row r="68" spans="1:11" s="8" customFormat="1" ht="17.25" customHeight="1">
      <c r="A68" s="55">
        <v>7</v>
      </c>
      <c r="B68" s="16"/>
      <c r="C68" s="16" t="s">
        <v>43</v>
      </c>
      <c r="D68" s="28">
        <f>D70-D15-D46-D53</f>
        <v>-54611.736212007236</v>
      </c>
      <c r="E68" s="28">
        <f t="shared" ref="E68:F68" si="4">E70-E15-E46-E53</f>
        <v>35193.202345735219</v>
      </c>
      <c r="F68" s="28">
        <f t="shared" si="4"/>
        <v>4328.6660899405542</v>
      </c>
      <c r="G68" s="28">
        <f>G70-G15-G46-G53</f>
        <v>18573.039160584332</v>
      </c>
      <c r="H68" s="58"/>
      <c r="I68" s="59"/>
      <c r="K68" s="9"/>
    </row>
    <row r="69" spans="1:11" s="8" customFormat="1" ht="17.25" customHeight="1">
      <c r="A69" s="61">
        <v>8</v>
      </c>
      <c r="B69" s="21"/>
      <c r="C69" s="21" t="s">
        <v>44</v>
      </c>
      <c r="D69" s="31">
        <f>D70-D54</f>
        <v>2485753.373598522</v>
      </c>
      <c r="E69" s="31">
        <f t="shared" ref="E69:G69" si="5">E70-E54</f>
        <v>2782775.9360647374</v>
      </c>
      <c r="F69" s="31">
        <f t="shared" si="5"/>
        <v>2713128.9208882754</v>
      </c>
      <c r="G69" s="31">
        <f t="shared" si="5"/>
        <v>2942978.1295693708</v>
      </c>
      <c r="H69" s="62"/>
      <c r="I69" s="63"/>
      <c r="K69" s="9"/>
    </row>
    <row r="70" spans="1:11" s="8" customFormat="1" ht="17.25" customHeight="1">
      <c r="A70" s="55">
        <v>9</v>
      </c>
      <c r="B70" s="16"/>
      <c r="C70" s="16" t="s">
        <v>45</v>
      </c>
      <c r="D70" s="29">
        <v>3402894.6435614899</v>
      </c>
      <c r="E70" s="29">
        <v>3842742.7332394402</v>
      </c>
      <c r="F70" s="29">
        <v>3911601.1643299554</v>
      </c>
      <c r="G70" s="29">
        <v>4276157.9803965604</v>
      </c>
      <c r="H70" s="62"/>
      <c r="I70" s="63"/>
      <c r="K70" s="9"/>
    </row>
    <row r="71" spans="1:11">
      <c r="A71" s="66"/>
      <c r="B71" s="32"/>
      <c r="C71" s="36" t="s">
        <v>46</v>
      </c>
      <c r="D71" s="37"/>
      <c r="E71" s="37"/>
      <c r="F71" s="32"/>
      <c r="G71" s="32"/>
      <c r="H71" s="3"/>
      <c r="I71" s="48"/>
    </row>
    <row r="72" spans="1:11">
      <c r="A72" s="60"/>
      <c r="B72" s="22"/>
      <c r="C72" s="33" t="s">
        <v>53</v>
      </c>
      <c r="D72" s="33"/>
      <c r="E72" s="33"/>
      <c r="F72" s="22"/>
      <c r="G72" s="22"/>
      <c r="H72" s="3"/>
      <c r="I72" s="48"/>
    </row>
    <row r="73" spans="1:11" ht="16.5" thickBot="1">
      <c r="A73" s="67"/>
      <c r="B73" s="68"/>
      <c r="C73" s="69" t="s">
        <v>54</v>
      </c>
      <c r="D73" s="69"/>
      <c r="E73" s="69"/>
      <c r="F73" s="68"/>
      <c r="G73" s="68"/>
      <c r="H73" s="70"/>
      <c r="I73" s="71"/>
    </row>
  </sheetData>
  <mergeCells count="33">
    <mergeCell ref="A45:B45"/>
    <mergeCell ref="A35:B35"/>
    <mergeCell ref="A37:B37"/>
    <mergeCell ref="A38:B38"/>
    <mergeCell ref="A39:B39"/>
    <mergeCell ref="A40:B40"/>
    <mergeCell ref="A42:B42"/>
    <mergeCell ref="A29:B29"/>
    <mergeCell ref="A30:B30"/>
    <mergeCell ref="D5:F5"/>
    <mergeCell ref="A43:B43"/>
    <mergeCell ref="A44:B44"/>
    <mergeCell ref="A34:B34"/>
    <mergeCell ref="A20:B20"/>
    <mergeCell ref="A22:B22"/>
    <mergeCell ref="A23:B23"/>
    <mergeCell ref="A24:B24"/>
    <mergeCell ref="C72:E72"/>
    <mergeCell ref="C73:E73"/>
    <mergeCell ref="G5:I5"/>
    <mergeCell ref="A1:G1"/>
    <mergeCell ref="A3:G3"/>
    <mergeCell ref="C71:E71"/>
    <mergeCell ref="A32:B32"/>
    <mergeCell ref="A33:B33"/>
    <mergeCell ref="A19:B19"/>
    <mergeCell ref="A5:B6"/>
    <mergeCell ref="A7:B7"/>
    <mergeCell ref="A17:B17"/>
    <mergeCell ref="A18:B18"/>
    <mergeCell ref="A25:B25"/>
    <mergeCell ref="A27:B27"/>
    <mergeCell ref="A28:B28"/>
  </mergeCells>
  <hyperlinks>
    <hyperlink ref="D6" r:id="rId1" display="2011-12@"/>
  </hyperlinks>
  <printOptions horizontalCentered="1"/>
  <pageMargins left="0.75" right="0.75" top="1" bottom="1" header="0.5" footer="0.5"/>
  <pageSetup paperSize="9" scale="53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3.10</vt:lpstr>
      <vt:lpstr>'3.10'!Print_Area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2015-10-09T03:52:45Z</cp:lastPrinted>
  <dcterms:created xsi:type="dcterms:W3CDTF">2015-08-13T12:33:32Z</dcterms:created>
  <dcterms:modified xsi:type="dcterms:W3CDTF">2017-05-26T07:28:31Z</dcterms:modified>
</cp:coreProperties>
</file>