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table 6.4,6.5,6.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6.4,6.5,6.6'!$A$1:$I$64</definedName>
    <definedName name="Print_Area_MI" localSheetId="0">'table 6.4,6.5,6.6'!$A$68:$I$80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<sst xmlns="http://schemas.openxmlformats.org/spreadsheetml/2006/main" count="77" uniqueCount="57">
  <si>
    <t>DIRECT AND INDIRECT TAXES</t>
  </si>
  <si>
    <t>Table 6.4: DIRECT TAXES (INCOME TAX &amp; OTHER TAXES) COLLECTIONS- 
PRE ASSESSMENT AND POST ASSESSMENT SCENARIO</t>
  </si>
  <si>
    <t xml:space="preserve">Financial 
year </t>
  </si>
  <si>
    <t>Pre-assessment collection</t>
  </si>
  <si>
    <t>Post-assessment collection</t>
  </si>
  <si>
    <t>Total Collection</t>
  </si>
  <si>
    <t>Refund</t>
  </si>
  <si>
    <t>Net 
Collection</t>
  </si>
  <si>
    <t>______________________________</t>
  </si>
  <si>
    <t>Tax Deductable 
at source (TDS)</t>
  </si>
  <si>
    <t>Advance
Tax</t>
  </si>
  <si>
    <t>Self 
Asstt.</t>
  </si>
  <si>
    <t>Regular
Asstt.</t>
  </si>
  <si>
    <t>Other 
Receipts</t>
  </si>
  <si>
    <t>1</t>
  </si>
  <si>
    <t>7</t>
  </si>
  <si>
    <t>8</t>
  </si>
  <si>
    <t>9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</si>
  <si>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</si>
  <si>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</si>
  <si>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</si>
  <si>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</si>
  <si>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</si>
  <si>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</si>
  <si>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</si>
  <si>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</si>
  <si>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</si>
  <si>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Source : Controller &amp; Auditor Genrral Report No.8 March, 2005.</t>
  </si>
  <si>
    <t>Table 6.5: COST OF COLLECTION OF DIRECT TAXES</t>
  </si>
  <si>
    <t>Total Direct Tax 
Collection</t>
  </si>
  <si>
    <t>Total Cost of 
Collection</t>
  </si>
  <si>
    <t>% Annual growth in 
Total Cost of Collection</t>
  </si>
  <si>
    <t>% Share of Total Cost of Collection 
in Total Direct Tax Collection</t>
  </si>
  <si>
    <t>4</t>
  </si>
  <si>
    <t>_</t>
  </si>
  <si>
    <t xml:space="preserve">   2004-05 </t>
  </si>
  <si>
    <t xml:space="preserve">   2005-06 </t>
  </si>
  <si>
    <t xml:space="preserve">   2006-07 </t>
  </si>
  <si>
    <t>Source : Directorate General of Income Tax.</t>
  </si>
  <si>
    <t>Table 6.6: NUMBER OF EFFECTIVE ASSESSEES</t>
  </si>
  <si>
    <t xml:space="preserve">Financial year </t>
  </si>
  <si>
    <t>Company</t>
  </si>
  <si>
    <t>Individual</t>
  </si>
  <si>
    <t>H.U.F.</t>
  </si>
  <si>
    <t>Firms</t>
  </si>
  <si>
    <t>Trusts</t>
  </si>
  <si>
    <t>Others</t>
  </si>
  <si>
    <t>Total</t>
  </si>
  <si>
    <t xml:space="preserve">            2</t>
  </si>
  <si>
    <t xml:space="preserve">            3</t>
  </si>
  <si>
    <t xml:space="preserve">             4</t>
  </si>
  <si>
    <t xml:space="preserve">                5</t>
  </si>
  <si>
    <t xml:space="preserve">               6</t>
  </si>
  <si>
    <t xml:space="preserve">                7</t>
  </si>
  <si>
    <t xml:space="preserve">               8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</si>
  <si>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</si>
  <si>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r>
      <t xml:space="preserve">(Revenue in </t>
    </r>
    <r>
      <rPr>
        <b/>
        <sz val="10"/>
        <rFont val="Rupee Foradian"/>
        <family val="2"/>
      </rPr>
      <t>`</t>
    </r>
    <r>
      <rPr>
        <b/>
        <sz val="10"/>
        <rFont val="Tahoma"/>
        <family val="2"/>
      </rPr>
      <t xml:space="preserve"> Crore)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</si>
</sst>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Arial Narrow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0"/>
      <name val="Tahoma"/>
      <family val="2"/>
    </font>
    <font>
      <b/>
      <sz val="10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72" applyFont="1">
      <alignment/>
      <protection/>
    </xf>
    <xf numFmtId="0" fontId="23" fillId="0" borderId="0" xfId="72" applyFont="1" applyAlignment="1" applyProtection="1">
      <alignment horizontal="left"/>
      <protection/>
    </xf>
    <xf numFmtId="49" fontId="24" fillId="0" borderId="0" xfId="72" applyNumberFormat="1" applyFont="1" applyAlignment="1" applyProtection="1">
      <alignment horizontal="center"/>
      <protection/>
    </xf>
    <xf numFmtId="49" fontId="24" fillId="0" borderId="0" xfId="72" applyNumberFormat="1" applyFont="1" applyAlignment="1">
      <alignment horizontal="center"/>
      <protection/>
    </xf>
    <xf numFmtId="49" fontId="23" fillId="0" borderId="0" xfId="72" applyNumberFormat="1" applyFont="1">
      <alignment/>
      <protection/>
    </xf>
    <xf numFmtId="49" fontId="25" fillId="0" borderId="0" xfId="72" applyNumberFormat="1" applyFont="1" applyAlignment="1" applyProtection="1">
      <alignment horizontal="center" wrapText="1"/>
      <protection/>
    </xf>
    <xf numFmtId="49" fontId="25" fillId="0" borderId="0" xfId="72" applyNumberFormat="1" applyFont="1" applyAlignment="1" applyProtection="1">
      <alignment horizontal="center"/>
      <protection/>
    </xf>
    <xf numFmtId="49" fontId="25" fillId="0" borderId="0" xfId="72" applyNumberFormat="1" applyFont="1" applyAlignment="1">
      <alignment horizontal="center"/>
      <protection/>
    </xf>
    <xf numFmtId="0" fontId="23" fillId="0" borderId="10" xfId="72" applyFont="1" applyBorder="1">
      <alignment/>
      <protection/>
    </xf>
    <xf numFmtId="0" fontId="25" fillId="0" borderId="10" xfId="72" applyFont="1" applyBorder="1">
      <alignment/>
      <protection/>
    </xf>
    <xf numFmtId="0" fontId="25" fillId="0" borderId="10" xfId="72" applyFont="1" applyBorder="1" applyAlignment="1" applyProtection="1">
      <alignment horizontal="right"/>
      <protection/>
    </xf>
    <xf numFmtId="0" fontId="25" fillId="0" borderId="11" xfId="72" applyFont="1" applyBorder="1" applyAlignment="1" applyProtection="1">
      <alignment horizontal="center" vertical="top" wrapText="1"/>
      <protection/>
    </xf>
    <xf numFmtId="0" fontId="25" fillId="0" borderId="11" xfId="72" applyFont="1" applyBorder="1" applyAlignment="1">
      <alignment horizontal="center" vertical="top" wrapText="1"/>
      <protection/>
    </xf>
    <xf numFmtId="0" fontId="25" fillId="0" borderId="11" xfId="72" applyFont="1" applyBorder="1" applyAlignment="1">
      <alignment horizontal="center" vertical="top" wrapText="1"/>
      <protection/>
    </xf>
    <xf numFmtId="0" fontId="25" fillId="0" borderId="11" xfId="72" applyFont="1" applyBorder="1" applyAlignment="1">
      <alignment horizontal="center" vertical="top"/>
      <protection/>
    </xf>
    <xf numFmtId="0" fontId="25" fillId="0" borderId="0" xfId="72" applyFont="1" applyBorder="1" applyAlignment="1" applyProtection="1">
      <alignment horizontal="center" vertical="top"/>
      <protection/>
    </xf>
    <xf numFmtId="0" fontId="25" fillId="0" borderId="0" xfId="72" applyFont="1" applyBorder="1" applyAlignment="1">
      <alignment horizontal="center" wrapText="1"/>
      <protection/>
    </xf>
    <xf numFmtId="0" fontId="25" fillId="0" borderId="0" xfId="72" applyFont="1" applyBorder="1" applyAlignment="1">
      <alignment horizontal="center" vertical="top" wrapText="1"/>
      <protection/>
    </xf>
    <xf numFmtId="0" fontId="23" fillId="0" borderId="0" xfId="72" applyFont="1" applyBorder="1" applyAlignment="1">
      <alignment horizontal="center" vertical="top"/>
      <protection/>
    </xf>
    <xf numFmtId="0" fontId="18" fillId="0" borderId="0" xfId="72" applyBorder="1" applyAlignment="1">
      <alignment horizontal="center" vertical="top"/>
      <protection/>
    </xf>
    <xf numFmtId="0" fontId="25" fillId="0" borderId="10" xfId="72" applyFont="1" applyBorder="1" applyAlignment="1" applyProtection="1">
      <alignment horizontal="center" vertical="top"/>
      <protection/>
    </xf>
    <xf numFmtId="0" fontId="25" fillId="0" borderId="10" xfId="72" applyFont="1" applyBorder="1" applyAlignment="1" applyProtection="1">
      <alignment horizontal="center" vertical="top" wrapText="1"/>
      <protection/>
    </xf>
    <xf numFmtId="0" fontId="25" fillId="0" borderId="10" xfId="72" applyFont="1" applyBorder="1" applyAlignment="1" applyProtection="1">
      <alignment horizontal="center" vertical="top"/>
      <protection/>
    </xf>
    <xf numFmtId="0" fontId="25" fillId="0" borderId="10" xfId="72" applyFont="1" applyBorder="1" applyAlignment="1">
      <alignment horizontal="center" vertical="top"/>
      <protection/>
    </xf>
    <xf numFmtId="0" fontId="25" fillId="0" borderId="10" xfId="72" applyFont="1" applyBorder="1" applyAlignment="1" applyProtection="1">
      <alignment horizontal="center"/>
      <protection/>
    </xf>
    <xf numFmtId="49" fontId="25" fillId="0" borderId="10" xfId="72" applyNumberFormat="1" applyFont="1" applyBorder="1" applyAlignment="1" applyProtection="1">
      <alignment horizontal="center"/>
      <protection/>
    </xf>
    <xf numFmtId="0" fontId="25" fillId="0" borderId="0" xfId="72" applyFont="1" applyBorder="1" applyAlignment="1" applyProtection="1">
      <alignment horizontal="center"/>
      <protection/>
    </xf>
    <xf numFmtId="49" fontId="25" fillId="0" borderId="0" xfId="72" applyNumberFormat="1" applyFont="1" applyBorder="1" applyAlignment="1">
      <alignment horizontal="center"/>
      <protection/>
    </xf>
    <xf numFmtId="0" fontId="23" fillId="0" borderId="0" xfId="72" applyFont="1" applyAlignment="1" applyProtection="1">
      <alignment horizontal="center"/>
      <protection/>
    </xf>
    <xf numFmtId="1" fontId="23" fillId="0" borderId="0" xfId="72" applyNumberFormat="1" applyFont="1" applyBorder="1" applyAlignment="1">
      <alignment horizontal="center"/>
      <protection/>
    </xf>
    <xf numFmtId="0" fontId="23" fillId="0" borderId="10" xfId="72" applyFont="1" applyBorder="1" applyAlignment="1" applyProtection="1">
      <alignment horizontal="left"/>
      <protection/>
    </xf>
    <xf numFmtId="2" fontId="23" fillId="0" borderId="10" xfId="72" applyNumberFormat="1" applyFont="1" applyBorder="1">
      <alignment/>
      <protection/>
    </xf>
    <xf numFmtId="164" fontId="23" fillId="0" borderId="10" xfId="72" applyNumberFormat="1" applyFont="1" applyBorder="1">
      <alignment/>
      <protection/>
    </xf>
    <xf numFmtId="0" fontId="25" fillId="0" borderId="11" xfId="72" applyFont="1" applyBorder="1" applyAlignment="1">
      <alignment horizontal="right" wrapText="1"/>
      <protection/>
    </xf>
    <xf numFmtId="49" fontId="25" fillId="0" borderId="0" xfId="72" applyNumberFormat="1" applyFont="1" applyAlignment="1" applyProtection="1">
      <alignment horizontal="center"/>
      <protection/>
    </xf>
    <xf numFmtId="49" fontId="25" fillId="0" borderId="0" xfId="72" applyNumberFormat="1" applyFont="1" applyAlignment="1">
      <alignment horizontal="center"/>
      <protection/>
    </xf>
    <xf numFmtId="0" fontId="27" fillId="0" borderId="10" xfId="59" applyFont="1" applyBorder="1" applyAlignment="1">
      <alignment horizontal="right" vertical="top"/>
      <protection/>
    </xf>
    <xf numFmtId="0" fontId="25" fillId="0" borderId="12" xfId="72" applyFont="1" applyBorder="1" applyAlignment="1" applyProtection="1">
      <alignment horizontal="center" vertical="top" wrapText="1"/>
      <protection/>
    </xf>
    <xf numFmtId="0" fontId="25" fillId="0" borderId="12" xfId="72" applyFont="1" applyBorder="1" applyAlignment="1" applyProtection="1">
      <alignment horizontal="center" vertical="top" wrapText="1"/>
      <protection/>
    </xf>
    <xf numFmtId="0" fontId="25" fillId="0" borderId="12" xfId="72" applyFont="1" applyBorder="1" applyAlignment="1" applyProtection="1">
      <alignment horizontal="center" vertical="top"/>
      <protection/>
    </xf>
    <xf numFmtId="49" fontId="25" fillId="0" borderId="12" xfId="72" applyNumberFormat="1" applyFont="1" applyBorder="1" applyAlignment="1" applyProtection="1">
      <alignment horizontal="center" vertical="top" wrapText="1"/>
      <protection/>
    </xf>
    <xf numFmtId="49" fontId="25" fillId="0" borderId="12" xfId="72" applyNumberFormat="1" applyFont="1" applyBorder="1" applyAlignment="1" applyProtection="1">
      <alignment horizontal="center" vertical="top"/>
      <protection/>
    </xf>
    <xf numFmtId="0" fontId="25" fillId="0" borderId="12" xfId="72" applyFont="1" applyBorder="1" applyAlignment="1">
      <alignment horizontal="center" vertical="top" wrapText="1"/>
      <protection/>
    </xf>
    <xf numFmtId="0" fontId="25" fillId="0" borderId="12" xfId="72" applyFont="1" applyBorder="1" applyAlignment="1">
      <alignment horizontal="center" vertical="top"/>
      <protection/>
    </xf>
    <xf numFmtId="0" fontId="25" fillId="0" borderId="12" xfId="72" applyFont="1" applyBorder="1" applyAlignment="1" applyProtection="1">
      <alignment horizontal="center"/>
      <protection/>
    </xf>
    <xf numFmtId="0" fontId="25" fillId="0" borderId="12" xfId="72" applyFont="1" applyBorder="1" applyAlignment="1" applyProtection="1">
      <alignment horizontal="center"/>
      <protection/>
    </xf>
    <xf numFmtId="49" fontId="25" fillId="0" borderId="12" xfId="72" applyNumberFormat="1" applyFont="1" applyBorder="1" applyAlignment="1" applyProtection="1">
      <alignment horizontal="center"/>
      <protection/>
    </xf>
    <xf numFmtId="0" fontId="28" fillId="0" borderId="12" xfId="72" applyFont="1" applyBorder="1" applyAlignment="1">
      <alignment horizontal="center"/>
      <protection/>
    </xf>
    <xf numFmtId="0" fontId="23" fillId="0" borderId="0" xfId="72" applyFont="1" applyBorder="1" applyAlignment="1">
      <alignment horizontal="center" wrapText="1"/>
      <protection/>
    </xf>
    <xf numFmtId="0" fontId="23" fillId="0" borderId="0" xfId="72" applyFont="1" applyAlignment="1">
      <alignment horizontal="center"/>
      <protection/>
    </xf>
    <xf numFmtId="2" fontId="23" fillId="0" borderId="0" xfId="72" applyNumberFormat="1" applyFont="1" applyAlignment="1">
      <alignment horizontal="center" wrapText="1"/>
      <protection/>
    </xf>
    <xf numFmtId="164" fontId="23" fillId="0" borderId="0" xfId="72" applyNumberFormat="1" applyFont="1" applyAlignment="1">
      <alignment horizontal="center"/>
      <protection/>
    </xf>
    <xf numFmtId="0" fontId="23" fillId="0" borderId="0" xfId="72" applyFont="1" applyAlignment="1">
      <alignment wrapText="1"/>
      <protection/>
    </xf>
    <xf numFmtId="0" fontId="23" fillId="0" borderId="0" xfId="72" applyFont="1" applyAlignment="1">
      <alignment wrapText="1"/>
      <protection/>
    </xf>
    <xf numFmtId="0" fontId="23" fillId="0" borderId="0" xfId="72" applyFont="1" applyBorder="1">
      <alignment/>
      <protection/>
    </xf>
    <xf numFmtId="0" fontId="25" fillId="0" borderId="0" xfId="72" applyFont="1" applyBorder="1">
      <alignment/>
      <protection/>
    </xf>
    <xf numFmtId="0" fontId="25" fillId="0" borderId="0" xfId="72" applyFont="1" applyBorder="1" applyAlignment="1" applyProtection="1">
      <alignment horizontal="right"/>
      <protection/>
    </xf>
    <xf numFmtId="0" fontId="25" fillId="0" borderId="0" xfId="72" applyFont="1" applyAlignment="1" applyProtection="1">
      <alignment horizontal="left"/>
      <protection/>
    </xf>
    <xf numFmtId="0" fontId="25" fillId="0" borderId="0" xfId="72" applyFont="1" applyAlignment="1" applyProtection="1">
      <alignment horizontal="right"/>
      <protection/>
    </xf>
    <xf numFmtId="49" fontId="25" fillId="0" borderId="0" xfId="72" applyNumberFormat="1" applyFont="1" applyAlignment="1" applyProtection="1">
      <alignment horizontal="right"/>
      <protection/>
    </xf>
    <xf numFmtId="0" fontId="25" fillId="0" borderId="10" xfId="72" applyFont="1" applyBorder="1" applyAlignment="1" applyProtection="1">
      <alignment horizontal="left"/>
      <protection/>
    </xf>
    <xf numFmtId="49" fontId="25" fillId="0" borderId="10" xfId="72" applyNumberFormat="1" applyFont="1" applyBorder="1" applyAlignment="1">
      <alignment horizontal="right"/>
      <protection/>
    </xf>
    <xf numFmtId="0" fontId="25" fillId="0" borderId="0" xfId="72" applyFont="1" applyAlignment="1" applyProtection="1">
      <alignment horizontal="center"/>
      <protection/>
    </xf>
    <xf numFmtId="0" fontId="25" fillId="0" borderId="0" xfId="72" applyFont="1" applyAlignment="1" applyProtection="1" quotePrefix="1">
      <alignment horizontal="left"/>
      <protection/>
    </xf>
    <xf numFmtId="49" fontId="25" fillId="0" borderId="10" xfId="72" applyNumberFormat="1" applyFont="1" applyBorder="1" applyAlignment="1">
      <alignment horizontal="center"/>
      <protection/>
    </xf>
    <xf numFmtId="0" fontId="25" fillId="0" borderId="0" xfId="72" applyFont="1" applyBorder="1" applyAlignment="1" applyProtection="1">
      <alignment horizontal="left"/>
      <protection/>
    </xf>
    <xf numFmtId="0" fontId="23" fillId="0" borderId="0" xfId="72" applyFont="1" applyAlignment="1" applyProtection="1">
      <alignment/>
      <protection/>
    </xf>
    <xf numFmtId="1" fontId="23" fillId="0" borderId="0" xfId="72" applyNumberFormat="1" applyFont="1" applyBorder="1" applyAlignment="1">
      <alignment horizontal="right"/>
      <protection/>
    </xf>
    <xf numFmtId="0" fontId="23" fillId="0" borderId="0" xfId="72" applyFont="1" applyAlignment="1" applyProtection="1">
      <alignment horizontal="center"/>
      <protection/>
    </xf>
    <xf numFmtId="0" fontId="25" fillId="0" borderId="0" xfId="72" applyFont="1" applyBorder="1" applyAlignment="1">
      <alignment horizontal="right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7"/>
  <sheetViews>
    <sheetView showGridLines="0" tabSelected="1" view="pageBreakPreview" zoomScaleSheetLayoutView="100" zoomScalePageLayoutView="0" workbookViewId="0" topLeftCell="A31">
      <selection activeCell="J63" sqref="J63"/>
    </sheetView>
  </sheetViews>
  <sheetFormatPr defaultColWidth="9.57421875" defaultRowHeight="15"/>
  <cols>
    <col min="1" max="2" width="11.57421875" style="1" customWidth="1"/>
    <col min="3" max="3" width="9.8515625" style="1" customWidth="1"/>
    <col min="4" max="4" width="8.421875" style="1" customWidth="1"/>
    <col min="5" max="5" width="10.00390625" style="1" customWidth="1"/>
    <col min="6" max="6" width="10.57421875" style="1" customWidth="1"/>
    <col min="7" max="7" width="10.421875" style="1" customWidth="1"/>
    <col min="8" max="8" width="10.8515625" style="1" customWidth="1"/>
    <col min="9" max="9" width="10.42187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2:6" ht="12.75">
      <c r="B1" s="2"/>
      <c r="C1" s="2"/>
      <c r="D1" s="2"/>
      <c r="E1" s="2"/>
      <c r="F1" s="2"/>
    </row>
    <row r="2" spans="1:9" ht="15.75">
      <c r="A2" s="3" t="s">
        <v>0</v>
      </c>
      <c r="B2" s="3"/>
      <c r="C2" s="3"/>
      <c r="D2" s="3"/>
      <c r="E2" s="3"/>
      <c r="F2" s="3"/>
      <c r="G2" s="4"/>
      <c r="H2" s="4"/>
      <c r="I2" s="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5.5" customHeight="1">
      <c r="A4" s="6" t="s">
        <v>1</v>
      </c>
      <c r="B4" s="7"/>
      <c r="C4" s="7"/>
      <c r="D4" s="7"/>
      <c r="E4" s="7"/>
      <c r="F4" s="7"/>
      <c r="G4" s="8"/>
      <c r="H4" s="8"/>
      <c r="I4" s="8"/>
    </row>
    <row r="5" spans="1:9" ht="12.75">
      <c r="A5" s="7"/>
      <c r="B5" s="7"/>
      <c r="C5" s="7"/>
      <c r="D5" s="7"/>
      <c r="E5" s="7"/>
      <c r="F5" s="7"/>
      <c r="G5" s="8"/>
      <c r="H5" s="8"/>
      <c r="I5" s="8"/>
    </row>
    <row r="6" spans="1:9" ht="12.75">
      <c r="A6" s="9"/>
      <c r="B6" s="9"/>
      <c r="C6" s="9"/>
      <c r="D6" s="9"/>
      <c r="E6" s="9"/>
      <c r="F6" s="9"/>
      <c r="G6" s="10"/>
      <c r="H6" s="10"/>
      <c r="I6" s="11" t="s">
        <v>55</v>
      </c>
    </row>
    <row r="7" spans="1:9" ht="27" customHeight="1">
      <c r="A7" s="12" t="s">
        <v>2</v>
      </c>
      <c r="B7" s="13" t="s">
        <v>3</v>
      </c>
      <c r="C7" s="13"/>
      <c r="D7" s="13"/>
      <c r="E7" s="13" t="s">
        <v>4</v>
      </c>
      <c r="F7" s="13"/>
      <c r="G7" s="14" t="s">
        <v>5</v>
      </c>
      <c r="H7" s="15" t="s">
        <v>6</v>
      </c>
      <c r="I7" s="14" t="s">
        <v>7</v>
      </c>
    </row>
    <row r="8" spans="1:9" ht="8.25" customHeight="1">
      <c r="A8" s="16"/>
      <c r="B8" s="17" t="s">
        <v>8</v>
      </c>
      <c r="C8" s="17"/>
      <c r="D8" s="17"/>
      <c r="E8" s="17" t="s">
        <v>8</v>
      </c>
      <c r="F8" s="17"/>
      <c r="G8" s="18"/>
      <c r="H8" s="19"/>
      <c r="I8" s="20"/>
    </row>
    <row r="9" spans="1:9" ht="51">
      <c r="A9" s="21"/>
      <c r="B9" s="22" t="s">
        <v>9</v>
      </c>
      <c r="C9" s="22" t="s">
        <v>10</v>
      </c>
      <c r="D9" s="22" t="s">
        <v>11</v>
      </c>
      <c r="E9" s="22" t="s">
        <v>12</v>
      </c>
      <c r="F9" s="22" t="s">
        <v>13</v>
      </c>
      <c r="G9" s="23"/>
      <c r="H9" s="24"/>
      <c r="I9" s="24"/>
    </row>
    <row r="10" spans="1:9" ht="12.75">
      <c r="A10" s="25" t="s">
        <v>14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6" t="s">
        <v>15</v>
      </c>
      <c r="H10" s="26" t="s">
        <v>16</v>
      </c>
      <c r="I10" s="26" t="s">
        <v>17</v>
      </c>
    </row>
    <row r="11" spans="1:9" ht="12.75">
      <c r="A11" s="27"/>
      <c r="B11" s="27"/>
      <c r="C11" s="27"/>
      <c r="D11" s="27"/>
      <c r="E11" s="27"/>
      <c r="F11" s="27"/>
      <c r="G11" s="28"/>
      <c r="H11" s="28"/>
      <c r="I11" s="28"/>
    </row>
    <row r="12" spans="1:9" ht="12.75">
      <c r="A12" s="29" t="s">
        <v>18</v>
      </c>
      <c r="B12" s="30">
        <v>28213</v>
      </c>
      <c r="C12" s="30">
        <v>32614</v>
      </c>
      <c r="D12" s="30">
        <v>5841</v>
      </c>
      <c r="E12" s="30">
        <v>8121</v>
      </c>
      <c r="F12" s="30">
        <v>5420</v>
      </c>
      <c r="G12" s="30">
        <v>80209</v>
      </c>
      <c r="H12" s="30">
        <v>12751</v>
      </c>
      <c r="I12" s="30">
        <f aca="true" t="shared" si="0" ref="I12:I18">SUM(G12-H12)</f>
        <v>67458</v>
      </c>
    </row>
    <row r="13" spans="1:9" ht="12.75">
      <c r="A13" s="29" t="s">
        <v>19</v>
      </c>
      <c r="B13" s="30">
        <v>32672</v>
      </c>
      <c r="C13" s="30">
        <v>34094</v>
      </c>
      <c r="D13" s="30">
        <v>5479</v>
      </c>
      <c r="E13" s="30">
        <v>9492</v>
      </c>
      <c r="F13" s="30">
        <v>4094</v>
      </c>
      <c r="G13" s="30">
        <v>85831</v>
      </c>
      <c r="H13" s="30">
        <v>17220</v>
      </c>
      <c r="I13" s="30">
        <f t="shared" si="0"/>
        <v>68611</v>
      </c>
    </row>
    <row r="14" spans="1:9" ht="12.75">
      <c r="A14" s="29" t="s">
        <v>20</v>
      </c>
      <c r="B14" s="30">
        <v>36568</v>
      </c>
      <c r="C14" s="30">
        <v>49158</v>
      </c>
      <c r="D14" s="30">
        <v>6414</v>
      </c>
      <c r="E14" s="30">
        <v>10745</v>
      </c>
      <c r="F14" s="30">
        <v>2184</v>
      </c>
      <c r="G14" s="30">
        <v>105069</v>
      </c>
      <c r="H14" s="30">
        <v>22031</v>
      </c>
      <c r="I14" s="30">
        <f t="shared" si="0"/>
        <v>83038</v>
      </c>
    </row>
    <row r="15" spans="1:9" ht="12.75">
      <c r="A15" s="29" t="s">
        <v>21</v>
      </c>
      <c r="B15" s="30">
        <v>42955</v>
      </c>
      <c r="C15" s="30">
        <v>58713</v>
      </c>
      <c r="D15" s="30">
        <v>9852</v>
      </c>
      <c r="E15" s="30">
        <v>16015</v>
      </c>
      <c r="F15" s="30">
        <v>3150</v>
      </c>
      <c r="G15" s="30">
        <v>130685</v>
      </c>
      <c r="H15" s="30">
        <v>25736</v>
      </c>
      <c r="I15" s="30">
        <f t="shared" si="0"/>
        <v>104949</v>
      </c>
    </row>
    <row r="16" spans="1:9" ht="12.75">
      <c r="A16" s="29" t="s">
        <v>22</v>
      </c>
      <c r="B16" s="30">
        <v>43973</v>
      </c>
      <c r="C16" s="30">
        <v>90034</v>
      </c>
      <c r="D16" s="30">
        <v>10044</v>
      </c>
      <c r="E16" s="30">
        <v>6006</v>
      </c>
      <c r="F16" s="30">
        <v>10405</v>
      </c>
      <c r="G16" s="30">
        <v>160462</v>
      </c>
      <c r="H16" s="30">
        <v>28514</v>
      </c>
      <c r="I16" s="30">
        <f t="shared" si="0"/>
        <v>131948</v>
      </c>
    </row>
    <row r="17" spans="1:9" ht="12.75">
      <c r="A17" s="29" t="s">
        <v>23</v>
      </c>
      <c r="B17" s="30">
        <v>58606</v>
      </c>
      <c r="C17" s="30">
        <v>87048</v>
      </c>
      <c r="D17" s="30">
        <v>11617</v>
      </c>
      <c r="E17" s="30">
        <v>22112</v>
      </c>
      <c r="F17" s="30">
        <v>7912</v>
      </c>
      <c r="G17" s="30">
        <v>187294</v>
      </c>
      <c r="H17" s="30">
        <v>30033</v>
      </c>
      <c r="I17" s="30">
        <f t="shared" si="0"/>
        <v>157261</v>
      </c>
    </row>
    <row r="18" spans="1:9" ht="12.75">
      <c r="A18" s="29" t="s">
        <v>24</v>
      </c>
      <c r="B18" s="30">
        <v>70689</v>
      </c>
      <c r="C18" s="30">
        <v>121527</v>
      </c>
      <c r="D18" s="30">
        <v>13825</v>
      </c>
      <c r="E18" s="30">
        <v>30397</v>
      </c>
      <c r="F18" s="30">
        <v>20195</v>
      </c>
      <c r="G18" s="30">
        <v>256633</v>
      </c>
      <c r="H18" s="30">
        <v>37235</v>
      </c>
      <c r="I18" s="30">
        <f t="shared" si="0"/>
        <v>219398</v>
      </c>
    </row>
    <row r="19" spans="1:9" ht="12.75">
      <c r="A19" s="29" t="s">
        <v>25</v>
      </c>
      <c r="B19" s="30">
        <v>105047</v>
      </c>
      <c r="C19" s="30">
        <v>158673</v>
      </c>
      <c r="D19" s="30">
        <v>21375</v>
      </c>
      <c r="E19" s="30">
        <v>25971</v>
      </c>
      <c r="F19" s="30">
        <v>27144</v>
      </c>
      <c r="G19" s="30">
        <v>338210</v>
      </c>
      <c r="H19" s="30">
        <v>40526</v>
      </c>
      <c r="I19" s="30">
        <v>297683</v>
      </c>
    </row>
    <row r="20" spans="1:9" ht="12.75">
      <c r="A20" s="29" t="s">
        <v>26</v>
      </c>
      <c r="B20" s="30">
        <v>130172</v>
      </c>
      <c r="C20" s="30">
        <v>145128</v>
      </c>
      <c r="D20" s="30">
        <v>30779</v>
      </c>
      <c r="E20" s="30">
        <v>21337</v>
      </c>
      <c r="F20" s="30">
        <v>34861</v>
      </c>
      <c r="G20" s="30">
        <v>362227</v>
      </c>
      <c r="H20" s="30">
        <v>38766</v>
      </c>
      <c r="I20" s="30">
        <v>323512</v>
      </c>
    </row>
    <row r="21" spans="1:9" ht="12.75">
      <c r="A21" s="31"/>
      <c r="B21" s="31"/>
      <c r="C21" s="31"/>
      <c r="D21" s="31"/>
      <c r="E21" s="31"/>
      <c r="F21" s="31"/>
      <c r="G21" s="32"/>
      <c r="H21" s="9"/>
      <c r="I21" s="33"/>
    </row>
    <row r="22" spans="1:9" ht="12.75" customHeight="1">
      <c r="A22" s="34" t="s">
        <v>27</v>
      </c>
      <c r="B22" s="34"/>
      <c r="C22" s="34"/>
      <c r="D22" s="34"/>
      <c r="E22" s="34"/>
      <c r="F22" s="34"/>
      <c r="G22" s="34"/>
      <c r="H22" s="34"/>
      <c r="I22" s="34"/>
    </row>
    <row r="25" spans="1:9" ht="12.75">
      <c r="A25" s="7" t="s">
        <v>28</v>
      </c>
      <c r="B25" s="7"/>
      <c r="C25" s="7"/>
      <c r="D25" s="7"/>
      <c r="E25" s="7"/>
      <c r="F25" s="7"/>
      <c r="G25" s="8"/>
      <c r="H25" s="8"/>
      <c r="I25" s="8"/>
    </row>
    <row r="26" spans="1:9" ht="12.75">
      <c r="A26" s="35"/>
      <c r="B26" s="35"/>
      <c r="C26" s="35"/>
      <c r="D26" s="35"/>
      <c r="E26" s="35"/>
      <c r="F26" s="35"/>
      <c r="G26" s="36"/>
      <c r="H26" s="36"/>
      <c r="I26" s="36"/>
    </row>
    <row r="27" spans="1:9" ht="12.75">
      <c r="A27" s="9"/>
      <c r="B27" s="9"/>
      <c r="C27" s="9"/>
      <c r="D27" s="9"/>
      <c r="E27" s="9"/>
      <c r="F27" s="9"/>
      <c r="G27" s="10"/>
      <c r="H27" s="10"/>
      <c r="I27" s="37" t="s">
        <v>56</v>
      </c>
    </row>
    <row r="28" spans="1:9" ht="54.75" customHeight="1">
      <c r="A28" s="38" t="s">
        <v>2</v>
      </c>
      <c r="B28" s="39" t="s">
        <v>29</v>
      </c>
      <c r="C28" s="40"/>
      <c r="D28" s="41" t="s">
        <v>30</v>
      </c>
      <c r="E28" s="42"/>
      <c r="F28" s="43" t="s">
        <v>31</v>
      </c>
      <c r="G28" s="44"/>
      <c r="H28" s="43" t="s">
        <v>32</v>
      </c>
      <c r="I28" s="44"/>
    </row>
    <row r="29" spans="1:9" ht="21.75" customHeight="1">
      <c r="A29" s="45" t="s">
        <v>14</v>
      </c>
      <c r="B29" s="46">
        <v>2</v>
      </c>
      <c r="C29" s="46"/>
      <c r="D29" s="46">
        <v>3</v>
      </c>
      <c r="E29" s="46"/>
      <c r="F29" s="47" t="s">
        <v>33</v>
      </c>
      <c r="G29" s="47"/>
      <c r="H29" s="48">
        <v>5</v>
      </c>
      <c r="I29" s="48"/>
    </row>
    <row r="30" spans="1:9" ht="12.75">
      <c r="A30" s="27"/>
      <c r="B30" s="27"/>
      <c r="C30" s="27"/>
      <c r="D30" s="27"/>
      <c r="E30" s="27"/>
      <c r="F30" s="27"/>
      <c r="G30" s="28"/>
      <c r="H30" s="28"/>
      <c r="I30" s="28"/>
    </row>
    <row r="31" spans="1:9" ht="12.75">
      <c r="A31" s="29" t="s">
        <v>18</v>
      </c>
      <c r="B31" s="49">
        <v>68305</v>
      </c>
      <c r="C31" s="49"/>
      <c r="D31" s="49">
        <v>929</v>
      </c>
      <c r="E31" s="49"/>
      <c r="F31" s="50" t="s">
        <v>34</v>
      </c>
      <c r="G31" s="50"/>
      <c r="H31" s="51">
        <f>D31/B31*100</f>
        <v>1.360076129126711</v>
      </c>
      <c r="I31" s="51"/>
    </row>
    <row r="32" spans="1:9" ht="12.75">
      <c r="A32" s="29" t="s">
        <v>19</v>
      </c>
      <c r="B32" s="49">
        <v>69198</v>
      </c>
      <c r="C32" s="49"/>
      <c r="D32" s="49">
        <v>993</v>
      </c>
      <c r="E32" s="49"/>
      <c r="F32" s="52">
        <f>(D32/D31-1)*100</f>
        <v>6.889128094725505</v>
      </c>
      <c r="G32" s="52"/>
      <c r="H32" s="51">
        <f aca="true" t="shared" si="1" ref="H32:H39">D32/B32*100</f>
        <v>1.4350125726177059</v>
      </c>
      <c r="I32" s="51"/>
    </row>
    <row r="33" spans="1:9" ht="12.75">
      <c r="A33" s="29" t="s">
        <v>20</v>
      </c>
      <c r="B33" s="49">
        <v>83088</v>
      </c>
      <c r="C33" s="49"/>
      <c r="D33" s="49">
        <v>984</v>
      </c>
      <c r="E33" s="49"/>
      <c r="F33" s="52">
        <f aca="true" t="shared" si="2" ref="F33:F39">(D33/D32-1)*100</f>
        <v>-0.9063444108761365</v>
      </c>
      <c r="G33" s="52"/>
      <c r="H33" s="51">
        <f t="shared" si="1"/>
        <v>1.1842865395725015</v>
      </c>
      <c r="I33" s="51"/>
    </row>
    <row r="34" spans="1:9" ht="12.75">
      <c r="A34" s="29" t="s">
        <v>21</v>
      </c>
      <c r="B34" s="49">
        <v>105088</v>
      </c>
      <c r="C34" s="49"/>
      <c r="D34" s="49">
        <v>1050</v>
      </c>
      <c r="E34" s="49"/>
      <c r="F34" s="52">
        <f t="shared" si="2"/>
        <v>6.707317073170738</v>
      </c>
      <c r="G34" s="52"/>
      <c r="H34" s="51">
        <f t="shared" si="1"/>
        <v>0.9991626065773448</v>
      </c>
      <c r="I34" s="51"/>
    </row>
    <row r="35" spans="1:9" ht="12.75">
      <c r="A35" s="29" t="s">
        <v>35</v>
      </c>
      <c r="B35" s="49">
        <v>131918</v>
      </c>
      <c r="C35" s="49"/>
      <c r="D35" s="49">
        <v>1138</v>
      </c>
      <c r="E35" s="49"/>
      <c r="F35" s="52">
        <f t="shared" si="2"/>
        <v>8.380952380952378</v>
      </c>
      <c r="G35" s="52"/>
      <c r="H35" s="51">
        <f t="shared" si="1"/>
        <v>0.8626571051713944</v>
      </c>
      <c r="I35" s="51"/>
    </row>
    <row r="36" spans="1:9" ht="12.75">
      <c r="A36" s="29" t="s">
        <v>36</v>
      </c>
      <c r="B36" s="49">
        <v>165208</v>
      </c>
      <c r="C36" s="49"/>
      <c r="D36" s="49">
        <v>1227</v>
      </c>
      <c r="E36" s="49"/>
      <c r="F36" s="52">
        <f t="shared" si="2"/>
        <v>7.820738137082595</v>
      </c>
      <c r="G36" s="52"/>
      <c r="H36" s="51">
        <f t="shared" si="1"/>
        <v>0.7427001113747518</v>
      </c>
      <c r="I36" s="51"/>
    </row>
    <row r="37" spans="1:9" ht="12.75">
      <c r="A37" s="29" t="s">
        <v>37</v>
      </c>
      <c r="B37" s="49">
        <v>230181</v>
      </c>
      <c r="C37" s="49"/>
      <c r="D37" s="49">
        <v>1348</v>
      </c>
      <c r="E37" s="49"/>
      <c r="F37" s="52">
        <f t="shared" si="2"/>
        <v>9.861450692746532</v>
      </c>
      <c r="G37" s="52"/>
      <c r="H37" s="51">
        <f t="shared" si="1"/>
        <v>0.5856260942475704</v>
      </c>
      <c r="I37" s="51"/>
    </row>
    <row r="38" spans="1:9" ht="12.75">
      <c r="A38" s="29" t="s">
        <v>25</v>
      </c>
      <c r="B38" s="49">
        <v>312202</v>
      </c>
      <c r="C38" s="49"/>
      <c r="D38" s="49">
        <v>1687</v>
      </c>
      <c r="E38" s="49"/>
      <c r="F38" s="52">
        <f t="shared" si="2"/>
        <v>25.148367952522264</v>
      </c>
      <c r="G38" s="52"/>
      <c r="H38" s="51">
        <f t="shared" si="1"/>
        <v>0.5403552827976759</v>
      </c>
      <c r="I38" s="51"/>
    </row>
    <row r="39" spans="1:9" ht="12.75">
      <c r="A39" s="29" t="s">
        <v>26</v>
      </c>
      <c r="B39" s="49">
        <v>338212</v>
      </c>
      <c r="C39" s="49"/>
      <c r="D39" s="49">
        <v>2247</v>
      </c>
      <c r="E39" s="49"/>
      <c r="F39" s="52">
        <f t="shared" si="2"/>
        <v>33.19502074688796</v>
      </c>
      <c r="G39" s="52"/>
      <c r="H39" s="51">
        <f t="shared" si="1"/>
        <v>0.6643761900819605</v>
      </c>
      <c r="I39" s="51"/>
    </row>
    <row r="40" spans="1:9" ht="12.75">
      <c r="A40" s="31"/>
      <c r="B40" s="31"/>
      <c r="C40" s="31"/>
      <c r="D40" s="31"/>
      <c r="E40" s="31"/>
      <c r="F40" s="31"/>
      <c r="G40" s="32"/>
      <c r="H40" s="9"/>
      <c r="I40" s="33"/>
    </row>
    <row r="41" spans="1:9" ht="12.75">
      <c r="A41" s="34" t="s">
        <v>38</v>
      </c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53"/>
      <c r="B42" s="53"/>
      <c r="C42" s="53"/>
      <c r="D42" s="53"/>
      <c r="E42" s="53"/>
      <c r="F42" s="53"/>
      <c r="G42" s="53"/>
      <c r="H42" s="53"/>
      <c r="I42" s="53"/>
    </row>
    <row r="43" spans="1:9" ht="12.75">
      <c r="A43" s="54"/>
      <c r="B43" s="54"/>
      <c r="C43" s="54"/>
      <c r="D43" s="54"/>
      <c r="E43" s="54"/>
      <c r="F43" s="54"/>
      <c r="G43" s="54"/>
      <c r="H43" s="54"/>
      <c r="I43" s="54"/>
    </row>
    <row r="44" spans="1:9" ht="12.75">
      <c r="A44" s="7" t="s">
        <v>39</v>
      </c>
      <c r="B44" s="7"/>
      <c r="C44" s="7"/>
      <c r="D44" s="7"/>
      <c r="E44" s="7"/>
      <c r="F44" s="7"/>
      <c r="G44" s="8"/>
      <c r="H44" s="8"/>
      <c r="I44" s="8"/>
    </row>
    <row r="45" spans="1:9" ht="12.75">
      <c r="A45" s="9"/>
      <c r="B45" s="9"/>
      <c r="C45" s="9"/>
      <c r="D45" s="9"/>
      <c r="E45" s="9"/>
      <c r="F45" s="9"/>
      <c r="G45" s="10"/>
      <c r="H45" s="10"/>
      <c r="I45" s="11"/>
    </row>
    <row r="46" spans="1:9" ht="12.75">
      <c r="A46" s="55"/>
      <c r="B46" s="55"/>
      <c r="C46" s="55"/>
      <c r="D46" s="55"/>
      <c r="E46" s="55"/>
      <c r="F46" s="55"/>
      <c r="G46" s="56"/>
      <c r="H46" s="56"/>
      <c r="I46" s="57"/>
    </row>
    <row r="47" spans="1:9" ht="12.75">
      <c r="A47" s="58" t="s">
        <v>40</v>
      </c>
      <c r="B47" s="58"/>
      <c r="C47" s="59" t="s">
        <v>41</v>
      </c>
      <c r="D47" s="59" t="s">
        <v>42</v>
      </c>
      <c r="E47" s="59" t="s">
        <v>43</v>
      </c>
      <c r="F47" s="59" t="s">
        <v>44</v>
      </c>
      <c r="G47" s="60" t="s">
        <v>45</v>
      </c>
      <c r="H47" s="60" t="s">
        <v>46</v>
      </c>
      <c r="I47" s="60" t="s">
        <v>47</v>
      </c>
    </row>
    <row r="48" spans="1:9" ht="12.75">
      <c r="A48" s="58"/>
      <c r="B48" s="58"/>
      <c r="C48" s="59"/>
      <c r="D48" s="59"/>
      <c r="E48" s="59"/>
      <c r="F48" s="59"/>
      <c r="G48" s="60"/>
      <c r="H48" s="60"/>
      <c r="I48" s="60"/>
    </row>
    <row r="49" spans="1:9" ht="12.75">
      <c r="A49" s="61"/>
      <c r="B49" s="61"/>
      <c r="C49" s="11"/>
      <c r="D49" s="11"/>
      <c r="E49" s="11"/>
      <c r="F49" s="11"/>
      <c r="G49" s="62"/>
      <c r="H49" s="62"/>
      <c r="I49" s="62"/>
    </row>
    <row r="50" spans="1:9" ht="12.75">
      <c r="A50" s="63" t="s">
        <v>14</v>
      </c>
      <c r="B50" s="63"/>
      <c r="C50" s="64" t="s">
        <v>48</v>
      </c>
      <c r="D50" s="64" t="s">
        <v>49</v>
      </c>
      <c r="E50" s="64" t="s">
        <v>50</v>
      </c>
      <c r="F50" s="64" t="s">
        <v>51</v>
      </c>
      <c r="G50" s="64" t="s">
        <v>52</v>
      </c>
      <c r="H50" s="64" t="s">
        <v>53</v>
      </c>
      <c r="I50" s="64" t="s">
        <v>54</v>
      </c>
    </row>
    <row r="51" spans="1:9" ht="12.75">
      <c r="A51" s="61"/>
      <c r="B51" s="61"/>
      <c r="C51" s="61"/>
      <c r="D51" s="61"/>
      <c r="E51" s="61"/>
      <c r="F51" s="61"/>
      <c r="G51" s="65"/>
      <c r="H51" s="65"/>
      <c r="I51" s="65"/>
    </row>
    <row r="52" spans="1:9" ht="12.75">
      <c r="A52" s="66"/>
      <c r="B52" s="66"/>
      <c r="C52" s="66"/>
      <c r="D52" s="66"/>
      <c r="E52" s="66"/>
      <c r="F52" s="66"/>
      <c r="G52" s="28"/>
      <c r="H52" s="28"/>
      <c r="I52" s="28"/>
    </row>
    <row r="53" spans="1:9" ht="12.75">
      <c r="A53" s="67" t="s">
        <v>18</v>
      </c>
      <c r="B53" s="67"/>
      <c r="C53" s="68">
        <v>334261</v>
      </c>
      <c r="D53" s="68">
        <v>20662926</v>
      </c>
      <c r="E53" s="68">
        <v>553194</v>
      </c>
      <c r="F53" s="68">
        <v>1336861</v>
      </c>
      <c r="G53" s="68">
        <v>63999</v>
      </c>
      <c r="H53" s="68">
        <v>51035</v>
      </c>
      <c r="I53" s="68">
        <f aca="true" t="shared" si="3" ref="I53:I61">SUM(C53:H53)</f>
        <v>23002276</v>
      </c>
    </row>
    <row r="54" spans="1:9" ht="12.75">
      <c r="A54" s="67" t="s">
        <v>19</v>
      </c>
      <c r="B54" s="67"/>
      <c r="C54" s="68">
        <v>349185</v>
      </c>
      <c r="D54" s="68">
        <v>23734413</v>
      </c>
      <c r="E54" s="68">
        <v>607519</v>
      </c>
      <c r="F54" s="68">
        <v>1378706</v>
      </c>
      <c r="G54" s="68">
        <v>97272</v>
      </c>
      <c r="H54" s="68">
        <v>58784</v>
      </c>
      <c r="I54" s="68">
        <f t="shared" si="3"/>
        <v>26225879</v>
      </c>
    </row>
    <row r="55" spans="1:9" ht="12.75">
      <c r="A55" s="67" t="s">
        <v>20</v>
      </c>
      <c r="B55" s="67"/>
      <c r="C55" s="68">
        <v>365124</v>
      </c>
      <c r="D55" s="68">
        <v>25935556</v>
      </c>
      <c r="E55" s="68">
        <v>644489</v>
      </c>
      <c r="F55" s="68">
        <v>1345232</v>
      </c>
      <c r="G55" s="68">
        <v>117304</v>
      </c>
      <c r="H55" s="68">
        <v>57224</v>
      </c>
      <c r="I55" s="68">
        <f t="shared" si="3"/>
        <v>28464929</v>
      </c>
    </row>
    <row r="56" spans="1:9" ht="12.75">
      <c r="A56" s="67" t="s">
        <v>21</v>
      </c>
      <c r="B56" s="67"/>
      <c r="C56" s="68">
        <v>372483</v>
      </c>
      <c r="D56" s="68">
        <v>26624224</v>
      </c>
      <c r="E56" s="68">
        <v>654848</v>
      </c>
      <c r="F56" s="68">
        <v>1338613</v>
      </c>
      <c r="G56" s="68">
        <v>154276</v>
      </c>
      <c r="H56" s="68">
        <v>57952</v>
      </c>
      <c r="I56" s="68">
        <f t="shared" si="3"/>
        <v>29202396</v>
      </c>
    </row>
    <row r="57" spans="1:9" ht="12.75">
      <c r="A57" s="67" t="s">
        <v>35</v>
      </c>
      <c r="B57" s="67"/>
      <c r="C57" s="68">
        <v>373165</v>
      </c>
      <c r="D57" s="68">
        <v>24792990</v>
      </c>
      <c r="E57" s="68">
        <v>620468</v>
      </c>
      <c r="F57" s="68">
        <v>1235373</v>
      </c>
      <c r="G57" s="68">
        <v>71375</v>
      </c>
      <c r="H57" s="68">
        <v>65190</v>
      </c>
      <c r="I57" s="68">
        <f t="shared" si="3"/>
        <v>27158561</v>
      </c>
    </row>
    <row r="58" spans="1:9" ht="12.75">
      <c r="A58" s="67" t="s">
        <v>23</v>
      </c>
      <c r="B58" s="67"/>
      <c r="C58" s="68">
        <v>382021</v>
      </c>
      <c r="D58" s="68">
        <v>27370659</v>
      </c>
      <c r="E58" s="68">
        <v>642759</v>
      </c>
      <c r="F58" s="68">
        <v>1234424</v>
      </c>
      <c r="G58" s="68">
        <v>74543</v>
      </c>
      <c r="H58" s="68">
        <v>58077</v>
      </c>
      <c r="I58" s="68">
        <f t="shared" si="3"/>
        <v>29762483</v>
      </c>
    </row>
    <row r="59" spans="1:9" ht="12.75">
      <c r="A59" s="67" t="s">
        <v>24</v>
      </c>
      <c r="B59" s="67"/>
      <c r="C59" s="68">
        <v>398014</v>
      </c>
      <c r="D59" s="68">
        <v>29355248</v>
      </c>
      <c r="E59" s="68">
        <v>761439</v>
      </c>
      <c r="F59" s="68">
        <v>1241642</v>
      </c>
      <c r="G59" s="68">
        <v>75610</v>
      </c>
      <c r="H59" s="68">
        <v>71184</v>
      </c>
      <c r="I59" s="68">
        <f t="shared" si="3"/>
        <v>31903137</v>
      </c>
    </row>
    <row r="60" spans="1:9" ht="12.75">
      <c r="A60" s="67" t="s">
        <v>25</v>
      </c>
      <c r="B60" s="67"/>
      <c r="C60" s="68">
        <v>498066</v>
      </c>
      <c r="D60" s="68">
        <v>30868243</v>
      </c>
      <c r="E60" s="68">
        <v>780853</v>
      </c>
      <c r="F60" s="68">
        <v>1368373</v>
      </c>
      <c r="G60" s="68">
        <v>74077</v>
      </c>
      <c r="H60" s="68">
        <v>73189</v>
      </c>
      <c r="I60" s="68">
        <f t="shared" si="3"/>
        <v>33662801</v>
      </c>
    </row>
    <row r="61" spans="1:9" ht="12.75">
      <c r="A61" s="67" t="s">
        <v>26</v>
      </c>
      <c r="B61" s="67"/>
      <c r="C61" s="68">
        <v>327674</v>
      </c>
      <c r="D61" s="68">
        <v>30101260</v>
      </c>
      <c r="E61" s="68">
        <v>768845</v>
      </c>
      <c r="F61" s="68">
        <v>1310849</v>
      </c>
      <c r="G61" s="68">
        <v>71145</v>
      </c>
      <c r="H61" s="68">
        <v>70854</v>
      </c>
      <c r="I61" s="68">
        <f t="shared" si="3"/>
        <v>32650627</v>
      </c>
    </row>
    <row r="62" spans="1:9" ht="12.75">
      <c r="A62" s="31"/>
      <c r="B62" s="31"/>
      <c r="C62" s="31"/>
      <c r="D62" s="31"/>
      <c r="E62" s="31"/>
      <c r="F62" s="31"/>
      <c r="G62" s="32"/>
      <c r="H62" s="9"/>
      <c r="I62" s="33"/>
    </row>
    <row r="63" spans="1:9" ht="12.75" customHeight="1">
      <c r="A63" s="34" t="s">
        <v>38</v>
      </c>
      <c r="B63" s="34"/>
      <c r="C63" s="34"/>
      <c r="D63" s="34"/>
      <c r="E63" s="34"/>
      <c r="F63" s="34"/>
      <c r="G63" s="34"/>
      <c r="H63" s="34"/>
      <c r="I63" s="34"/>
    </row>
    <row r="64" spans="1:9" ht="12.75">
      <c r="A64" s="69">
        <v>78</v>
      </c>
      <c r="B64" s="69"/>
      <c r="C64" s="69"/>
      <c r="D64" s="69"/>
      <c r="E64" s="69"/>
      <c r="F64" s="69"/>
      <c r="G64" s="69"/>
      <c r="H64" s="69"/>
      <c r="I64" s="69"/>
    </row>
    <row r="65" ht="12.75" customHeight="1"/>
    <row r="66" spans="1:9" ht="12.75" customHeight="1">
      <c r="A66" s="70"/>
      <c r="B66" s="70"/>
      <c r="C66" s="70"/>
      <c r="D66" s="70"/>
      <c r="E66" s="70"/>
      <c r="F66" s="70"/>
      <c r="G66" s="70"/>
      <c r="H66" s="70"/>
      <c r="I66" s="70"/>
    </row>
    <row r="67" spans="1:9" ht="12.75" customHeight="1">
      <c r="A67" s="70"/>
      <c r="B67" s="70"/>
      <c r="C67" s="70"/>
      <c r="D67" s="70"/>
      <c r="E67" s="70"/>
      <c r="F67" s="70"/>
      <c r="G67" s="70"/>
      <c r="H67" s="70"/>
      <c r="I67" s="70"/>
    </row>
  </sheetData>
  <sheetProtection/>
  <mergeCells count="59">
    <mergeCell ref="A64:I64"/>
    <mergeCell ref="H28:I28"/>
    <mergeCell ref="H31:I31"/>
    <mergeCell ref="H32:I32"/>
    <mergeCell ref="F32:G32"/>
    <mergeCell ref="F31:G31"/>
    <mergeCell ref="H39:I39"/>
    <mergeCell ref="F29:G29"/>
    <mergeCell ref="H29:I29"/>
    <mergeCell ref="H33:I33"/>
    <mergeCell ref="H34:I34"/>
    <mergeCell ref="H35:I35"/>
    <mergeCell ref="F35:G35"/>
    <mergeCell ref="H36:I36"/>
    <mergeCell ref="F33:G33"/>
    <mergeCell ref="F34:G34"/>
    <mergeCell ref="B39:C39"/>
    <mergeCell ref="D28:E28"/>
    <mergeCell ref="D31:E31"/>
    <mergeCell ref="D32:E32"/>
    <mergeCell ref="D33:E33"/>
    <mergeCell ref="D34:E34"/>
    <mergeCell ref="D35:E35"/>
    <mergeCell ref="D36:E36"/>
    <mergeCell ref="B33:C33"/>
    <mergeCell ref="B34:C34"/>
    <mergeCell ref="B35:C35"/>
    <mergeCell ref="B36:C36"/>
    <mergeCell ref="B28:C28"/>
    <mergeCell ref="B29:C29"/>
    <mergeCell ref="B31:C31"/>
    <mergeCell ref="B32:C32"/>
    <mergeCell ref="B38:C38"/>
    <mergeCell ref="D38:E38"/>
    <mergeCell ref="F36:G36"/>
    <mergeCell ref="F37:G37"/>
    <mergeCell ref="F38:G38"/>
    <mergeCell ref="D37:E37"/>
    <mergeCell ref="B37:C37"/>
    <mergeCell ref="A2:I2"/>
    <mergeCell ref="A4:I4"/>
    <mergeCell ref="A25:I25"/>
    <mergeCell ref="A22:I22"/>
    <mergeCell ref="A7:A9"/>
    <mergeCell ref="A5:I5"/>
    <mergeCell ref="B7:D7"/>
    <mergeCell ref="B8:D8"/>
    <mergeCell ref="E7:F7"/>
    <mergeCell ref="E8:F8"/>
    <mergeCell ref="D29:E29"/>
    <mergeCell ref="F28:G28"/>
    <mergeCell ref="A44:I44"/>
    <mergeCell ref="A63:I63"/>
    <mergeCell ref="A41:I41"/>
    <mergeCell ref="A42:I42"/>
    <mergeCell ref="H37:I37"/>
    <mergeCell ref="H38:I38"/>
    <mergeCell ref="D39:E39"/>
    <mergeCell ref="F39:G39"/>
  </mergeCells>
  <printOptions horizontalCentered="1"/>
  <pageMargins left="0.47" right="0.25" top="0.23" bottom="0.2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</cp:lastModifiedBy>
  <dcterms:created xsi:type="dcterms:W3CDTF">2011-01-17T07:07:28Z</dcterms:created>
  <dcterms:modified xsi:type="dcterms:W3CDTF">2011-01-17T07:08:09Z</dcterms:modified>
  <cp:category/>
  <cp:version/>
  <cp:contentType/>
  <cp:contentStatus/>
</cp:coreProperties>
</file>